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K42" i="1" l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A27" i="1" l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<sst xmlns="http://schemas.openxmlformats.org/spreadsheetml/2006/main" count="210" uniqueCount="116">
  <si>
    <t>28 ноября 2015 года</t>
  </si>
  <si>
    <t>Республиканский лицей</t>
  </si>
  <si>
    <t>Протокол проведения муниципального этапа Всероссийской олимпиады школьников по химии 2015/2016</t>
  </si>
  <si>
    <t>№</t>
  </si>
  <si>
    <t>Фамилия</t>
  </si>
  <si>
    <t>Имя</t>
  </si>
  <si>
    <t>Отчество</t>
  </si>
  <si>
    <t>Класс</t>
  </si>
  <si>
    <t>1 (MAX 10)</t>
  </si>
  <si>
    <t>2 (MAX 10)</t>
  </si>
  <si>
    <t>3 (MAX 10)</t>
  </si>
  <si>
    <t>4 (MAX 10)</t>
  </si>
  <si>
    <t>5 (MAX 10)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</si>
  <si>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</si>
  <si>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</si>
  <si>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</si>
  <si>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</si>
  <si>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Морозов</t>
  </si>
  <si>
    <t>Вадим</t>
  </si>
  <si>
    <t xml:space="preserve">Анатольевич </t>
  </si>
  <si>
    <t>призер</t>
  </si>
  <si>
    <t>МБОУ КСОШ №2</t>
  </si>
  <si>
    <t>Чамзинский</t>
  </si>
  <si>
    <t>Зубенкова</t>
  </si>
  <si>
    <t>Мария</t>
  </si>
  <si>
    <t>Владиславовна</t>
  </si>
  <si>
    <t>МБОУ "Чамзинская СОШ №2"</t>
  </si>
  <si>
    <t xml:space="preserve">Рознова </t>
  </si>
  <si>
    <t>Валерия</t>
  </si>
  <si>
    <t>Алексеевна</t>
  </si>
  <si>
    <t>Проконькина</t>
  </si>
  <si>
    <t>Наталья</t>
  </si>
  <si>
    <t>Валерьевна</t>
  </si>
  <si>
    <t>Асеинова</t>
  </si>
  <si>
    <t>Елизавета</t>
  </si>
  <si>
    <t>МБОУ "Лицей №1"</t>
  </si>
  <si>
    <t>Шумилкина</t>
  </si>
  <si>
    <t>Владимировна</t>
  </si>
  <si>
    <t>МБОУ "Комсомольская СОШ №1"</t>
  </si>
  <si>
    <t>Васина</t>
  </si>
  <si>
    <t>Татьяна</t>
  </si>
  <si>
    <t>Александровна</t>
  </si>
  <si>
    <t>Крашенникова</t>
  </si>
  <si>
    <t>Анастасия</t>
  </si>
  <si>
    <t>Викторовна</t>
  </si>
  <si>
    <t>Ховатов</t>
  </si>
  <si>
    <t>Андрей</t>
  </si>
  <si>
    <t>Эдуардович</t>
  </si>
  <si>
    <t>Шалдыбина</t>
  </si>
  <si>
    <t>Ксения</t>
  </si>
  <si>
    <t>Павловна</t>
  </si>
  <si>
    <t>МБОУ КСОШ №3</t>
  </si>
  <si>
    <t>Семенова</t>
  </si>
  <si>
    <t>Кристина</t>
  </si>
  <si>
    <t>Сергеевна</t>
  </si>
  <si>
    <t>Трифонов</t>
  </si>
  <si>
    <t>Евгений</t>
  </si>
  <si>
    <t>Александрович</t>
  </si>
  <si>
    <t>Антонова</t>
  </si>
  <si>
    <t>Светлана</t>
  </si>
  <si>
    <t>Андреевна</t>
  </si>
  <si>
    <t>Корнилов</t>
  </si>
  <si>
    <t>Юрьевич</t>
  </si>
  <si>
    <t>Дугушкин</t>
  </si>
  <si>
    <t>Антон</t>
  </si>
  <si>
    <t>Сергеевич</t>
  </si>
  <si>
    <t>Инсаркина</t>
  </si>
  <si>
    <t>Лобанова</t>
  </si>
  <si>
    <t>Ирина</t>
  </si>
  <si>
    <t xml:space="preserve">Геннадьевна </t>
  </si>
  <si>
    <t>Сазанова</t>
  </si>
  <si>
    <t>Алена</t>
  </si>
  <si>
    <t>Николаевна</t>
  </si>
  <si>
    <t>Самаркин</t>
  </si>
  <si>
    <t>Сергей</t>
  </si>
  <si>
    <t>Андреевич</t>
  </si>
  <si>
    <t>Зобова</t>
  </si>
  <si>
    <t xml:space="preserve">Игоревна </t>
  </si>
  <si>
    <t>Пискайкина</t>
  </si>
  <si>
    <t>Анна</t>
  </si>
  <si>
    <t>МБОУ "Комсомольская СОШ №3"</t>
  </si>
  <si>
    <t>Пяткина</t>
  </si>
  <si>
    <t>Эдуардовна</t>
  </si>
  <si>
    <t>Базарнова</t>
  </si>
  <si>
    <t>Екатерина</t>
  </si>
  <si>
    <t>Прыткова</t>
  </si>
  <si>
    <t>Сергеева</t>
  </si>
  <si>
    <t>МБОУ "Чамзинская   СОШ №2"</t>
  </si>
  <si>
    <t>Старостина</t>
  </si>
  <si>
    <t>Евгеньевна</t>
  </si>
  <si>
    <t>Суслин</t>
  </si>
  <si>
    <t>Александр</t>
  </si>
  <si>
    <t>Демушкина</t>
  </si>
  <si>
    <t xml:space="preserve">Александровна </t>
  </si>
  <si>
    <t>Долгов</t>
  </si>
  <si>
    <t>Витальевич</t>
  </si>
  <si>
    <t>Цаплин</t>
  </si>
  <si>
    <t>Пьянзина</t>
  </si>
  <si>
    <t>Граблина</t>
  </si>
  <si>
    <t>Ангелина</t>
  </si>
  <si>
    <t>Витальевна</t>
  </si>
  <si>
    <t>Бажайкина</t>
  </si>
  <si>
    <t>МБОУ "Большеремезёнская СОШ"</t>
  </si>
  <si>
    <t>Смирнова</t>
  </si>
  <si>
    <t>Маргарита</t>
  </si>
  <si>
    <t>Михалкин</t>
  </si>
  <si>
    <t>Максим</t>
  </si>
  <si>
    <t xml:space="preserve">Игоревич </t>
  </si>
  <si>
    <t>Мишина</t>
  </si>
  <si>
    <t>Юлия</t>
  </si>
  <si>
    <t>Захарина</t>
  </si>
  <si>
    <t>Виктория</t>
  </si>
  <si>
    <t>Дмитриевна</t>
  </si>
  <si>
    <t>Кислов</t>
  </si>
  <si>
    <t>Председатель жюри</t>
  </si>
  <si>
    <t>Хлевин Д.А.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</si>
</sst>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2"/>
      <name val="Arial"/>
      <family val="2"/>
      <charset val="204"/>
    </font>
    <font>
      <sz val="12"/>
      <color indexed="8"/>
      <name val="Century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3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4" fillId="3" borderId="6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1" fontId="5" fillId="0" borderId="14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" fontId="5" fillId="0" borderId="9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5" fillId="0" borderId="11" xfId="0" applyNumberFormat="1" applyFont="1" applyFill="1" applyBorder="1" applyAlignment="1">
      <alignment horizontal="center" vertical="center"/>
    </xf>
    <xf numFmtId="0" fontId="5" fillId="0" borderId="13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1" fontId="5" fillId="0" borderId="12" xfId="0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abSelected="1" topLeftCell="A31" workbookViewId="0">
      <selection activeCell="G46" sqref="G46"/>
    </sheetView>
  </sheetViews>
  <sheetFormatPr defaultRowHeight="15" x14ac:dyDescent="0.25"/>
  <cols>
    <col min="2" max="2" width="16.28515625" customWidth="1"/>
    <col min="3" max="3" width="19.28515625" customWidth="1"/>
    <col min="4" max="4" width="26" customWidth="1"/>
    <col min="12" max="12" width="15.42578125" customWidth="1"/>
    <col min="13" max="13" width="25.5703125" customWidth="1"/>
    <col min="14" max="14" width="30.140625" customWidth="1"/>
  </cols>
  <sheetData>
    <row r="1" spans="1:14" ht="15.75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ht="18.75" thickBot="1" x14ac:dyDescent="0.3">
      <c r="A3" s="36" t="s">
        <v>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4" ht="64.5" thickTop="1" thickBot="1" x14ac:dyDescent="0.3">
      <c r="A4" s="1" t="s">
        <v>3</v>
      </c>
      <c r="B4" s="2" t="s">
        <v>4</v>
      </c>
      <c r="C4" s="3" t="s">
        <v>5</v>
      </c>
      <c r="D4" s="4" t="s">
        <v>6</v>
      </c>
      <c r="E4" s="1" t="s">
        <v>7</v>
      </c>
      <c r="F4" s="5" t="s">
        <v>8</v>
      </c>
      <c r="G4" s="6" t="s">
        <v>9</v>
      </c>
      <c r="H4" s="6" t="s">
        <v>10</v>
      </c>
      <c r="I4" s="6" t="s">
        <v>11</v>
      </c>
      <c r="J4" s="7" t="s">
        <v>12</v>
      </c>
      <c r="K4" s="8" t="s">
        <v>13</v>
      </c>
      <c r="L4" s="4" t="s">
        <v>14</v>
      </c>
      <c r="M4" s="9" t="s">
        <v>15</v>
      </c>
      <c r="N4" s="10" t="s">
        <v>16</v>
      </c>
    </row>
    <row r="5" spans="1:14" ht="16.5" thickTop="1" x14ac:dyDescent="0.25">
      <c r="A5" s="11">
        <f>IF($B5="","-",SUBTOTAL(3,$B$5:$B5))</f>
        <v>1</v>
      </c>
      <c r="B5" s="13" t="s">
        <v>17</v>
      </c>
      <c r="C5" s="14" t="s">
        <v>18</v>
      </c>
      <c r="D5" s="15" t="s">
        <v>19</v>
      </c>
      <c r="E5" s="16">
        <v>8</v>
      </c>
      <c r="F5" s="17">
        <v>2</v>
      </c>
      <c r="G5" s="18">
        <v>7</v>
      </c>
      <c r="H5" s="18">
        <v>6</v>
      </c>
      <c r="I5" s="18">
        <v>3</v>
      </c>
      <c r="J5" s="18">
        <v>0</v>
      </c>
      <c r="K5" s="33">
        <f t="shared" ref="K5:K42" si="0">SUM(F5:J5)</f>
        <v>18</v>
      </c>
      <c r="L5" s="15" t="s">
        <v>20</v>
      </c>
      <c r="M5" s="21" t="s">
        <v>21</v>
      </c>
      <c r="N5" s="15" t="s">
        <v>22</v>
      </c>
    </row>
    <row r="6" spans="1:14" ht="31.5" x14ac:dyDescent="0.25">
      <c r="A6" s="12">
        <f>IF($B6="","-",SUBTOTAL(3,$B$5:$B6))</f>
        <v>2</v>
      </c>
      <c r="B6" s="13" t="s">
        <v>23</v>
      </c>
      <c r="C6" s="14" t="s">
        <v>24</v>
      </c>
      <c r="D6" s="15" t="s">
        <v>25</v>
      </c>
      <c r="E6" s="16">
        <v>8</v>
      </c>
      <c r="F6" s="17">
        <v>3</v>
      </c>
      <c r="G6" s="18">
        <v>0</v>
      </c>
      <c r="H6" s="18">
        <v>7</v>
      </c>
      <c r="I6" s="18">
        <v>2</v>
      </c>
      <c r="J6" s="19">
        <v>1</v>
      </c>
      <c r="K6" s="20">
        <f t="shared" si="0"/>
        <v>13</v>
      </c>
      <c r="L6" s="15"/>
      <c r="M6" s="21" t="s">
        <v>26</v>
      </c>
      <c r="N6" s="15" t="s">
        <v>22</v>
      </c>
    </row>
    <row r="7" spans="1:14" ht="15.75" x14ac:dyDescent="0.25">
      <c r="A7" s="12">
        <f>IF($B7="","-",SUBTOTAL(3,$B$5:$B7))</f>
        <v>3</v>
      </c>
      <c r="B7" s="13" t="s">
        <v>27</v>
      </c>
      <c r="C7" s="14" t="s">
        <v>28</v>
      </c>
      <c r="D7" s="15" t="s">
        <v>29</v>
      </c>
      <c r="E7" s="16">
        <v>8</v>
      </c>
      <c r="F7" s="17">
        <v>2</v>
      </c>
      <c r="G7" s="18">
        <v>1</v>
      </c>
      <c r="H7" s="18">
        <v>3</v>
      </c>
      <c r="I7" s="18">
        <v>3</v>
      </c>
      <c r="J7" s="19">
        <v>3</v>
      </c>
      <c r="K7" s="20">
        <f t="shared" si="0"/>
        <v>12</v>
      </c>
      <c r="L7" s="15"/>
      <c r="M7" s="21" t="s">
        <v>21</v>
      </c>
      <c r="N7" s="15" t="s">
        <v>22</v>
      </c>
    </row>
    <row r="8" spans="1:14" ht="31.5" x14ac:dyDescent="0.25">
      <c r="A8" s="12">
        <f>IF($B8="","-",SUBTOTAL(3,$B$5:$B8))</f>
        <v>4</v>
      </c>
      <c r="B8" s="13" t="s">
        <v>30</v>
      </c>
      <c r="C8" s="14" t="s">
        <v>31</v>
      </c>
      <c r="D8" s="15" t="s">
        <v>32</v>
      </c>
      <c r="E8" s="16">
        <v>8</v>
      </c>
      <c r="F8" s="17">
        <v>5</v>
      </c>
      <c r="G8" s="18">
        <v>0</v>
      </c>
      <c r="H8" s="18">
        <v>4.5</v>
      </c>
      <c r="I8" s="18">
        <v>1</v>
      </c>
      <c r="J8" s="19">
        <v>0</v>
      </c>
      <c r="K8" s="20">
        <f t="shared" si="0"/>
        <v>10.5</v>
      </c>
      <c r="L8" s="15"/>
      <c r="M8" s="21" t="s">
        <v>26</v>
      </c>
      <c r="N8" s="15" t="s">
        <v>22</v>
      </c>
    </row>
    <row r="9" spans="1:14" ht="15.75" x14ac:dyDescent="0.25">
      <c r="A9" s="12">
        <f>IF($B9="","-",SUBTOTAL(3,$B$5:$B9))</f>
        <v>5</v>
      </c>
      <c r="B9" s="13" t="s">
        <v>33</v>
      </c>
      <c r="C9" s="14" t="s">
        <v>34</v>
      </c>
      <c r="D9" s="15" t="s">
        <v>32</v>
      </c>
      <c r="E9" s="16">
        <v>8</v>
      </c>
      <c r="F9" s="17">
        <v>4</v>
      </c>
      <c r="G9" s="18">
        <v>2</v>
      </c>
      <c r="H9" s="18">
        <v>2</v>
      </c>
      <c r="I9" s="18">
        <v>0</v>
      </c>
      <c r="J9" s="19">
        <v>0</v>
      </c>
      <c r="K9" s="20">
        <f t="shared" si="0"/>
        <v>8</v>
      </c>
      <c r="L9" s="15"/>
      <c r="M9" s="21" t="s">
        <v>35</v>
      </c>
      <c r="N9" s="15" t="s">
        <v>22</v>
      </c>
    </row>
    <row r="10" spans="1:14" ht="47.25" x14ac:dyDescent="0.25">
      <c r="A10" s="12">
        <f>IF($B10="","-",SUBTOTAL(3,$B$5:$B10))</f>
        <v>6</v>
      </c>
      <c r="B10" s="13" t="s">
        <v>36</v>
      </c>
      <c r="C10" s="14" t="s">
        <v>31</v>
      </c>
      <c r="D10" s="15" t="s">
        <v>37</v>
      </c>
      <c r="E10" s="16">
        <v>8</v>
      </c>
      <c r="F10" s="17">
        <v>1</v>
      </c>
      <c r="G10" s="18">
        <v>0</v>
      </c>
      <c r="H10" s="18">
        <v>3.5</v>
      </c>
      <c r="I10" s="18">
        <v>1</v>
      </c>
      <c r="J10" s="19">
        <v>1</v>
      </c>
      <c r="K10" s="20">
        <f t="shared" si="0"/>
        <v>6.5</v>
      </c>
      <c r="L10" s="15"/>
      <c r="M10" s="21" t="s">
        <v>38</v>
      </c>
      <c r="N10" s="15" t="s">
        <v>22</v>
      </c>
    </row>
    <row r="11" spans="1:14" ht="47.25" x14ac:dyDescent="0.25">
      <c r="A11" s="12">
        <f>IF($B11="","-",SUBTOTAL(3,$B$5:$B11))</f>
        <v>7</v>
      </c>
      <c r="B11" s="13" t="s">
        <v>39</v>
      </c>
      <c r="C11" s="14" t="s">
        <v>40</v>
      </c>
      <c r="D11" s="15" t="s">
        <v>41</v>
      </c>
      <c r="E11" s="16">
        <v>8</v>
      </c>
      <c r="F11" s="17">
        <v>3</v>
      </c>
      <c r="G11" s="18">
        <v>1</v>
      </c>
      <c r="H11" s="18">
        <v>0</v>
      </c>
      <c r="I11" s="18">
        <v>0</v>
      </c>
      <c r="J11" s="19">
        <v>0</v>
      </c>
      <c r="K11" s="20">
        <f t="shared" si="0"/>
        <v>4</v>
      </c>
      <c r="L11" s="15"/>
      <c r="M11" s="21" t="s">
        <v>38</v>
      </c>
      <c r="N11" s="15" t="s">
        <v>22</v>
      </c>
    </row>
    <row r="12" spans="1:14" ht="15.75" x14ac:dyDescent="0.25">
      <c r="A12" s="12">
        <f>IF($B12="","-",SUBTOTAL(3,$B$5:$B12))</f>
        <v>8</v>
      </c>
      <c r="B12" s="13" t="s">
        <v>42</v>
      </c>
      <c r="C12" s="14" t="s">
        <v>43</v>
      </c>
      <c r="D12" s="15" t="s">
        <v>44</v>
      </c>
      <c r="E12" s="16">
        <v>8</v>
      </c>
      <c r="F12" s="17">
        <v>1.5</v>
      </c>
      <c r="G12" s="18">
        <v>1</v>
      </c>
      <c r="H12" s="18">
        <v>0</v>
      </c>
      <c r="I12" s="18">
        <v>0</v>
      </c>
      <c r="J12" s="19">
        <v>0</v>
      </c>
      <c r="K12" s="20">
        <f t="shared" si="0"/>
        <v>2.5</v>
      </c>
      <c r="L12" s="15"/>
      <c r="M12" s="21" t="s">
        <v>21</v>
      </c>
      <c r="N12" s="15" t="s">
        <v>22</v>
      </c>
    </row>
    <row r="13" spans="1:14" ht="31.5" x14ac:dyDescent="0.25">
      <c r="A13" s="12">
        <f>IF($B13="","-",SUBTOTAL(3,$B$5:$B13))</f>
        <v>9</v>
      </c>
      <c r="B13" s="13" t="s">
        <v>45</v>
      </c>
      <c r="C13" s="14" t="s">
        <v>46</v>
      </c>
      <c r="D13" s="15" t="s">
        <v>47</v>
      </c>
      <c r="E13" s="16">
        <v>9</v>
      </c>
      <c r="F13" s="17">
        <v>2</v>
      </c>
      <c r="G13" s="18">
        <v>0</v>
      </c>
      <c r="H13" s="18">
        <v>0</v>
      </c>
      <c r="I13" s="18">
        <v>0</v>
      </c>
      <c r="J13" s="19">
        <v>7</v>
      </c>
      <c r="K13" s="20">
        <f t="shared" si="0"/>
        <v>9</v>
      </c>
      <c r="L13" s="15"/>
      <c r="M13" s="21" t="s">
        <v>26</v>
      </c>
      <c r="N13" s="15" t="s">
        <v>22</v>
      </c>
    </row>
    <row r="14" spans="1:14" ht="15.75" x14ac:dyDescent="0.25">
      <c r="A14" s="12">
        <f>IF($B14="","-",SUBTOTAL(3,$B$5:$B14))</f>
        <v>10</v>
      </c>
      <c r="B14" s="13" t="s">
        <v>48</v>
      </c>
      <c r="C14" s="14" t="s">
        <v>49</v>
      </c>
      <c r="D14" s="15" t="s">
        <v>50</v>
      </c>
      <c r="E14" s="16">
        <v>9</v>
      </c>
      <c r="F14" s="17">
        <v>3</v>
      </c>
      <c r="G14" s="18">
        <v>0</v>
      </c>
      <c r="H14" s="18">
        <v>1</v>
      </c>
      <c r="I14" s="18">
        <v>0</v>
      </c>
      <c r="J14" s="19">
        <v>5</v>
      </c>
      <c r="K14" s="20">
        <f t="shared" si="0"/>
        <v>9</v>
      </c>
      <c r="L14" s="15"/>
      <c r="M14" s="21" t="s">
        <v>51</v>
      </c>
      <c r="N14" s="15" t="s">
        <v>22</v>
      </c>
    </row>
    <row r="15" spans="1:14" ht="15.75" x14ac:dyDescent="0.25">
      <c r="A15" s="12">
        <f>IF($B15="","-",SUBTOTAL(3,$B$5:$B15))</f>
        <v>11</v>
      </c>
      <c r="B15" s="13" t="s">
        <v>52</v>
      </c>
      <c r="C15" s="14" t="s">
        <v>53</v>
      </c>
      <c r="D15" s="15" t="s">
        <v>54</v>
      </c>
      <c r="E15" s="16">
        <v>9</v>
      </c>
      <c r="F15" s="17">
        <v>2</v>
      </c>
      <c r="G15" s="18">
        <v>0</v>
      </c>
      <c r="H15" s="18">
        <v>2.5</v>
      </c>
      <c r="I15" s="18">
        <v>0</v>
      </c>
      <c r="J15" s="19">
        <v>0</v>
      </c>
      <c r="K15" s="20">
        <f t="shared" si="0"/>
        <v>4.5</v>
      </c>
      <c r="L15" s="15"/>
      <c r="M15" s="21" t="s">
        <v>51</v>
      </c>
      <c r="N15" s="15" t="s">
        <v>22</v>
      </c>
    </row>
    <row r="16" spans="1:14" ht="15.75" x14ac:dyDescent="0.25">
      <c r="A16" s="12">
        <f>IF($B16="","-",SUBTOTAL(3,$B$5:$B16))</f>
        <v>12</v>
      </c>
      <c r="B16" s="13" t="s">
        <v>55</v>
      </c>
      <c r="C16" s="14" t="s">
        <v>56</v>
      </c>
      <c r="D16" s="15" t="s">
        <v>57</v>
      </c>
      <c r="E16" s="16">
        <v>9</v>
      </c>
      <c r="F16" s="17">
        <v>2</v>
      </c>
      <c r="G16" s="18">
        <v>0</v>
      </c>
      <c r="H16" s="18">
        <v>0</v>
      </c>
      <c r="I16" s="18">
        <v>2</v>
      </c>
      <c r="J16" s="19">
        <v>0</v>
      </c>
      <c r="K16" s="20">
        <f t="shared" si="0"/>
        <v>4</v>
      </c>
      <c r="L16" s="15"/>
      <c r="M16" s="21" t="s">
        <v>35</v>
      </c>
      <c r="N16" s="15" t="s">
        <v>22</v>
      </c>
    </row>
    <row r="17" spans="1:14" ht="15.75" x14ac:dyDescent="0.25">
      <c r="A17" s="12">
        <f>IF($B17="","-",SUBTOTAL(3,$B$5:$B17))</f>
        <v>13</v>
      </c>
      <c r="B17" s="13" t="s">
        <v>58</v>
      </c>
      <c r="C17" s="14" t="s">
        <v>59</v>
      </c>
      <c r="D17" s="15" t="s">
        <v>60</v>
      </c>
      <c r="E17" s="16">
        <v>9</v>
      </c>
      <c r="F17" s="17">
        <v>0</v>
      </c>
      <c r="G17" s="18">
        <v>0</v>
      </c>
      <c r="H17" s="18">
        <v>0</v>
      </c>
      <c r="I17" s="18">
        <v>0</v>
      </c>
      <c r="J17" s="19">
        <v>2</v>
      </c>
      <c r="K17" s="20">
        <f t="shared" si="0"/>
        <v>2</v>
      </c>
      <c r="L17" s="15"/>
      <c r="M17" s="21" t="s">
        <v>35</v>
      </c>
      <c r="N17" s="15" t="s">
        <v>22</v>
      </c>
    </row>
    <row r="18" spans="1:14" ht="15.75" x14ac:dyDescent="0.25">
      <c r="A18" s="12">
        <f>IF($B18="","-",SUBTOTAL(3,$B$5:$B18))</f>
        <v>14</v>
      </c>
      <c r="B18" s="13" t="s">
        <v>61</v>
      </c>
      <c r="C18" s="14" t="s">
        <v>46</v>
      </c>
      <c r="D18" s="15" t="s">
        <v>62</v>
      </c>
      <c r="E18" s="16">
        <v>9</v>
      </c>
      <c r="F18" s="17">
        <v>2</v>
      </c>
      <c r="G18" s="18">
        <v>0</v>
      </c>
      <c r="H18" s="18">
        <v>0</v>
      </c>
      <c r="I18" s="18">
        <v>0</v>
      </c>
      <c r="J18" s="19">
        <v>0</v>
      </c>
      <c r="K18" s="20">
        <f t="shared" si="0"/>
        <v>2</v>
      </c>
      <c r="L18" s="15"/>
      <c r="M18" s="21" t="s">
        <v>21</v>
      </c>
      <c r="N18" s="15" t="s">
        <v>22</v>
      </c>
    </row>
    <row r="19" spans="1:14" ht="15.75" x14ac:dyDescent="0.25">
      <c r="A19" s="12">
        <f>IF($B19="","-",SUBTOTAL(3,$B$5:$B19))</f>
        <v>15</v>
      </c>
      <c r="B19" s="13" t="s">
        <v>63</v>
      </c>
      <c r="C19" s="14" t="s">
        <v>64</v>
      </c>
      <c r="D19" s="15" t="s">
        <v>65</v>
      </c>
      <c r="E19" s="16">
        <v>9</v>
      </c>
      <c r="F19" s="17">
        <v>1</v>
      </c>
      <c r="G19" s="18">
        <v>0</v>
      </c>
      <c r="H19" s="18">
        <v>0</v>
      </c>
      <c r="I19" s="18">
        <v>0</v>
      </c>
      <c r="J19" s="19">
        <v>0</v>
      </c>
      <c r="K19" s="20">
        <f t="shared" si="0"/>
        <v>1</v>
      </c>
      <c r="L19" s="15"/>
      <c r="M19" s="21" t="s">
        <v>21</v>
      </c>
      <c r="N19" s="15" t="s">
        <v>22</v>
      </c>
    </row>
    <row r="20" spans="1:14" ht="31.5" x14ac:dyDescent="0.25">
      <c r="A20" s="12">
        <f>IF($B20="","-",SUBTOTAL(3,$B$5:$B20))</f>
        <v>16</v>
      </c>
      <c r="B20" s="13" t="s">
        <v>66</v>
      </c>
      <c r="C20" s="14" t="s">
        <v>49</v>
      </c>
      <c r="D20" s="15" t="s">
        <v>41</v>
      </c>
      <c r="E20" s="16">
        <v>9</v>
      </c>
      <c r="F20" s="17">
        <v>0</v>
      </c>
      <c r="G20" s="18">
        <v>0</v>
      </c>
      <c r="H20" s="18">
        <v>0.5</v>
      </c>
      <c r="I20" s="18">
        <v>0</v>
      </c>
      <c r="J20" s="19">
        <v>0</v>
      </c>
      <c r="K20" s="20">
        <f t="shared" si="0"/>
        <v>0.5</v>
      </c>
      <c r="L20" s="15"/>
      <c r="M20" s="21" t="s">
        <v>26</v>
      </c>
      <c r="N20" s="15" t="s">
        <v>22</v>
      </c>
    </row>
    <row r="21" spans="1:14" ht="47.25" x14ac:dyDescent="0.25">
      <c r="A21" s="12">
        <f>IF($B21="","-",SUBTOTAL(3,$B$5:$B21))</f>
        <v>17</v>
      </c>
      <c r="B21" s="13" t="s">
        <v>67</v>
      </c>
      <c r="C21" s="14" t="s">
        <v>68</v>
      </c>
      <c r="D21" s="15" t="s">
        <v>69</v>
      </c>
      <c r="E21" s="16">
        <v>9</v>
      </c>
      <c r="F21" s="17">
        <v>0</v>
      </c>
      <c r="G21" s="18">
        <v>0</v>
      </c>
      <c r="H21" s="18">
        <v>0</v>
      </c>
      <c r="I21" s="18">
        <v>0</v>
      </c>
      <c r="J21" s="19">
        <v>0</v>
      </c>
      <c r="K21" s="20">
        <f t="shared" si="0"/>
        <v>0</v>
      </c>
      <c r="L21" s="15"/>
      <c r="M21" s="21" t="s">
        <v>38</v>
      </c>
      <c r="N21" s="15" t="s">
        <v>22</v>
      </c>
    </row>
    <row r="22" spans="1:14" ht="47.25" x14ac:dyDescent="0.25">
      <c r="A22" s="12">
        <f>IF($B22="","-",SUBTOTAL(3,$B$5:$B22))</f>
        <v>18</v>
      </c>
      <c r="B22" s="13" t="s">
        <v>70</v>
      </c>
      <c r="C22" s="14" t="s">
        <v>71</v>
      </c>
      <c r="D22" s="15" t="s">
        <v>72</v>
      </c>
      <c r="E22" s="16">
        <v>9</v>
      </c>
      <c r="F22" s="17">
        <v>0</v>
      </c>
      <c r="G22" s="18">
        <v>0</v>
      </c>
      <c r="H22" s="18">
        <v>0</v>
      </c>
      <c r="I22" s="18">
        <v>0</v>
      </c>
      <c r="J22" s="19">
        <v>0</v>
      </c>
      <c r="K22" s="20">
        <f t="shared" si="0"/>
        <v>0</v>
      </c>
      <c r="L22" s="15"/>
      <c r="M22" s="21" t="s">
        <v>38</v>
      </c>
      <c r="N22" s="15" t="s">
        <v>22</v>
      </c>
    </row>
    <row r="23" spans="1:14" ht="31.5" x14ac:dyDescent="0.25">
      <c r="A23" s="12">
        <f>IF($B23="","-",SUBTOTAL(3,$B$5:$B23))</f>
        <v>19</v>
      </c>
      <c r="B23" s="13" t="s">
        <v>73</v>
      </c>
      <c r="C23" s="14" t="s">
        <v>74</v>
      </c>
      <c r="D23" s="15" t="s">
        <v>75</v>
      </c>
      <c r="E23" s="16">
        <v>9</v>
      </c>
      <c r="F23" s="17">
        <v>0</v>
      </c>
      <c r="G23" s="18">
        <v>0</v>
      </c>
      <c r="H23" s="18">
        <v>0</v>
      </c>
      <c r="I23" s="18">
        <v>0</v>
      </c>
      <c r="J23" s="19">
        <v>0</v>
      </c>
      <c r="K23" s="20">
        <f t="shared" si="0"/>
        <v>0</v>
      </c>
      <c r="L23" s="15"/>
      <c r="M23" s="21" t="s">
        <v>26</v>
      </c>
      <c r="N23" s="15" t="s">
        <v>22</v>
      </c>
    </row>
    <row r="24" spans="1:14" ht="15.75" x14ac:dyDescent="0.25">
      <c r="A24" s="12">
        <f>IF($B24="","-",SUBTOTAL(3,$B$5:$B24))</f>
        <v>20</v>
      </c>
      <c r="B24" s="22" t="s">
        <v>76</v>
      </c>
      <c r="C24" s="23" t="s">
        <v>28</v>
      </c>
      <c r="D24" s="24" t="s">
        <v>77</v>
      </c>
      <c r="E24" s="25">
        <v>10</v>
      </c>
      <c r="F24" s="26">
        <v>0</v>
      </c>
      <c r="G24" s="27">
        <v>0</v>
      </c>
      <c r="H24" s="27">
        <v>0</v>
      </c>
      <c r="I24" s="27">
        <v>0</v>
      </c>
      <c r="J24" s="28">
        <v>2.5</v>
      </c>
      <c r="K24" s="20">
        <f t="shared" si="0"/>
        <v>2.5</v>
      </c>
      <c r="L24" s="24"/>
      <c r="M24" s="29" t="s">
        <v>35</v>
      </c>
      <c r="N24" s="30" t="s">
        <v>22</v>
      </c>
    </row>
    <row r="25" spans="1:14" ht="47.25" x14ac:dyDescent="0.25">
      <c r="A25" s="12">
        <f>IF($B25="","-",SUBTOTAL(3,$B$5:$B25))</f>
        <v>21</v>
      </c>
      <c r="B25" s="22" t="s">
        <v>78</v>
      </c>
      <c r="C25" s="23" t="s">
        <v>79</v>
      </c>
      <c r="D25" s="24" t="s">
        <v>50</v>
      </c>
      <c r="E25" s="25">
        <v>10</v>
      </c>
      <c r="F25" s="26">
        <v>0</v>
      </c>
      <c r="G25" s="27">
        <v>0</v>
      </c>
      <c r="H25" s="27">
        <v>2.5</v>
      </c>
      <c r="I25" s="27">
        <v>0</v>
      </c>
      <c r="J25" s="28">
        <v>0</v>
      </c>
      <c r="K25" s="20">
        <f t="shared" si="0"/>
        <v>2.5</v>
      </c>
      <c r="L25" s="24"/>
      <c r="M25" s="29" t="s">
        <v>80</v>
      </c>
      <c r="N25" s="30" t="s">
        <v>22</v>
      </c>
    </row>
    <row r="26" spans="1:14" ht="15.75" x14ac:dyDescent="0.25">
      <c r="A26" s="12">
        <f>IF($B26="","-",SUBTOTAL(3,$B$5:$B26))</f>
        <v>22</v>
      </c>
      <c r="B26" s="22" t="s">
        <v>81</v>
      </c>
      <c r="C26" s="23" t="s">
        <v>43</v>
      </c>
      <c r="D26" s="24" t="s">
        <v>82</v>
      </c>
      <c r="E26" s="25">
        <v>10</v>
      </c>
      <c r="F26" s="26">
        <v>1</v>
      </c>
      <c r="G26" s="27">
        <v>0</v>
      </c>
      <c r="H26" s="27">
        <v>0</v>
      </c>
      <c r="I26" s="27">
        <v>0</v>
      </c>
      <c r="J26" s="28">
        <v>0.5</v>
      </c>
      <c r="K26" s="20">
        <f t="shared" si="0"/>
        <v>1.5</v>
      </c>
      <c r="L26" s="24"/>
      <c r="M26" s="29" t="s">
        <v>21</v>
      </c>
      <c r="N26" s="30" t="s">
        <v>22</v>
      </c>
    </row>
    <row r="27" spans="1:14" ht="15.75" x14ac:dyDescent="0.25">
      <c r="A27" s="12">
        <f>IF($B27="","-",SUBTOTAL(3,$B$5:$B27))</f>
        <v>23</v>
      </c>
      <c r="B27" s="22" t="s">
        <v>83</v>
      </c>
      <c r="C27" s="23" t="s">
        <v>84</v>
      </c>
      <c r="D27" s="24" t="s">
        <v>54</v>
      </c>
      <c r="E27" s="25">
        <v>10</v>
      </c>
      <c r="F27" s="26">
        <v>1</v>
      </c>
      <c r="G27" s="27">
        <v>0</v>
      </c>
      <c r="H27" s="27">
        <v>0</v>
      </c>
      <c r="I27" s="27">
        <v>0</v>
      </c>
      <c r="J27" s="28">
        <v>0</v>
      </c>
      <c r="K27" s="20">
        <f t="shared" si="0"/>
        <v>1</v>
      </c>
      <c r="L27" s="24"/>
      <c r="M27" s="29" t="s">
        <v>35</v>
      </c>
      <c r="N27" s="30" t="s">
        <v>22</v>
      </c>
    </row>
    <row r="28" spans="1:14" ht="15.75" x14ac:dyDescent="0.25">
      <c r="A28">
        <v>24</v>
      </c>
      <c r="B28" s="22" t="s">
        <v>85</v>
      </c>
      <c r="C28" s="23" t="s">
        <v>71</v>
      </c>
      <c r="D28" s="24" t="s">
        <v>41</v>
      </c>
      <c r="E28" s="25">
        <v>10</v>
      </c>
      <c r="F28" s="26">
        <v>0</v>
      </c>
      <c r="G28" s="27">
        <v>0</v>
      </c>
      <c r="H28" s="27">
        <v>0</v>
      </c>
      <c r="I28" s="27">
        <v>0</v>
      </c>
      <c r="J28" s="28">
        <v>0</v>
      </c>
      <c r="K28" s="20">
        <f t="shared" si="0"/>
        <v>0</v>
      </c>
      <c r="L28" s="24"/>
      <c r="M28" s="29" t="s">
        <v>21</v>
      </c>
      <c r="N28" s="30" t="s">
        <v>22</v>
      </c>
    </row>
    <row r="29" spans="1:14" ht="31.5" x14ac:dyDescent="0.25">
      <c r="A29">
        <v>25</v>
      </c>
      <c r="B29" s="22" t="s">
        <v>86</v>
      </c>
      <c r="C29" s="23" t="s">
        <v>40</v>
      </c>
      <c r="D29" s="24" t="s">
        <v>29</v>
      </c>
      <c r="E29" s="25">
        <v>10</v>
      </c>
      <c r="F29" s="26">
        <v>0</v>
      </c>
      <c r="G29" s="27">
        <v>0</v>
      </c>
      <c r="H29" s="27">
        <v>0</v>
      </c>
      <c r="I29" s="27">
        <v>0</v>
      </c>
      <c r="J29" s="28">
        <v>0</v>
      </c>
      <c r="K29" s="20">
        <f t="shared" si="0"/>
        <v>0</v>
      </c>
      <c r="L29" s="24"/>
      <c r="M29" s="29" t="s">
        <v>87</v>
      </c>
      <c r="N29" s="30" t="s">
        <v>22</v>
      </c>
    </row>
    <row r="30" spans="1:14" ht="47.25" x14ac:dyDescent="0.25">
      <c r="A30">
        <v>26</v>
      </c>
      <c r="B30" s="22" t="s">
        <v>88</v>
      </c>
      <c r="C30" s="23" t="s">
        <v>43</v>
      </c>
      <c r="D30" s="24" t="s">
        <v>89</v>
      </c>
      <c r="E30" s="25">
        <v>10</v>
      </c>
      <c r="F30" s="26">
        <v>0</v>
      </c>
      <c r="G30" s="27">
        <v>0</v>
      </c>
      <c r="H30" s="27">
        <v>0</v>
      </c>
      <c r="I30" s="27">
        <v>0</v>
      </c>
      <c r="J30" s="28">
        <v>0</v>
      </c>
      <c r="K30" s="20">
        <f t="shared" si="0"/>
        <v>0</v>
      </c>
      <c r="L30" s="24"/>
      <c r="M30" s="29" t="s">
        <v>38</v>
      </c>
      <c r="N30" s="30" t="s">
        <v>22</v>
      </c>
    </row>
    <row r="31" spans="1:14" ht="31.5" x14ac:dyDescent="0.25">
      <c r="A31">
        <v>27</v>
      </c>
      <c r="B31" s="22" t="s">
        <v>90</v>
      </c>
      <c r="C31" s="23" t="s">
        <v>91</v>
      </c>
      <c r="D31" s="24" t="s">
        <v>62</v>
      </c>
      <c r="E31" s="25">
        <v>10</v>
      </c>
      <c r="F31" s="26">
        <v>0</v>
      </c>
      <c r="G31" s="27">
        <v>0</v>
      </c>
      <c r="H31" s="27">
        <v>0</v>
      </c>
      <c r="I31" s="27">
        <v>0</v>
      </c>
      <c r="J31" s="28">
        <v>0</v>
      </c>
      <c r="K31" s="20">
        <f t="shared" si="0"/>
        <v>0</v>
      </c>
      <c r="L31" s="24"/>
      <c r="M31" s="29" t="s">
        <v>87</v>
      </c>
      <c r="N31" s="30" t="s">
        <v>22</v>
      </c>
    </row>
    <row r="32" spans="1:14" ht="15.75" x14ac:dyDescent="0.25">
      <c r="A32">
        <v>28</v>
      </c>
      <c r="B32" s="29" t="s">
        <v>92</v>
      </c>
      <c r="C32" s="31" t="s">
        <v>79</v>
      </c>
      <c r="D32" s="32" t="s">
        <v>93</v>
      </c>
      <c r="E32" s="25">
        <v>11</v>
      </c>
      <c r="F32" s="26">
        <v>2</v>
      </c>
      <c r="G32" s="27">
        <v>0</v>
      </c>
      <c r="H32" s="27">
        <v>2</v>
      </c>
      <c r="I32" s="27">
        <v>0</v>
      </c>
      <c r="J32" s="28">
        <v>0</v>
      </c>
      <c r="K32" s="20">
        <f t="shared" si="0"/>
        <v>4</v>
      </c>
      <c r="L32" s="24"/>
      <c r="M32" s="29" t="s">
        <v>21</v>
      </c>
      <c r="N32" s="30" t="s">
        <v>22</v>
      </c>
    </row>
    <row r="33" spans="1:14" ht="47.25" x14ac:dyDescent="0.25">
      <c r="A33">
        <v>29</v>
      </c>
      <c r="B33" s="29" t="s">
        <v>94</v>
      </c>
      <c r="C33" s="31" t="s">
        <v>46</v>
      </c>
      <c r="D33" s="32" t="s">
        <v>95</v>
      </c>
      <c r="E33" s="25">
        <v>11</v>
      </c>
      <c r="F33" s="26">
        <v>2</v>
      </c>
      <c r="G33" s="27">
        <v>0</v>
      </c>
      <c r="H33" s="27">
        <v>1</v>
      </c>
      <c r="I33" s="27">
        <v>0.5</v>
      </c>
      <c r="J33" s="28">
        <v>0</v>
      </c>
      <c r="K33" s="20">
        <f t="shared" si="0"/>
        <v>3.5</v>
      </c>
      <c r="L33" s="24"/>
      <c r="M33" s="29" t="s">
        <v>38</v>
      </c>
      <c r="N33" s="30" t="s">
        <v>22</v>
      </c>
    </row>
    <row r="34" spans="1:14" ht="47.25" x14ac:dyDescent="0.25">
      <c r="A34">
        <v>30</v>
      </c>
      <c r="B34" s="29" t="s">
        <v>96</v>
      </c>
      <c r="C34" s="31" t="s">
        <v>91</v>
      </c>
      <c r="D34" s="32" t="s">
        <v>65</v>
      </c>
      <c r="E34" s="25">
        <v>11</v>
      </c>
      <c r="F34" s="26">
        <v>1</v>
      </c>
      <c r="G34" s="27">
        <v>1.5</v>
      </c>
      <c r="H34" s="27">
        <v>0</v>
      </c>
      <c r="I34" s="27">
        <v>0</v>
      </c>
      <c r="J34" s="27">
        <v>0</v>
      </c>
      <c r="K34" s="33">
        <f t="shared" si="0"/>
        <v>2.5</v>
      </c>
      <c r="L34" s="24"/>
      <c r="M34" s="29" t="s">
        <v>80</v>
      </c>
      <c r="N34" s="30" t="s">
        <v>22</v>
      </c>
    </row>
    <row r="35" spans="1:14" ht="47.25" x14ac:dyDescent="0.25">
      <c r="A35">
        <v>31</v>
      </c>
      <c r="B35" s="29" t="s">
        <v>97</v>
      </c>
      <c r="C35" s="31" t="s">
        <v>43</v>
      </c>
      <c r="D35" s="32" t="s">
        <v>54</v>
      </c>
      <c r="E35" s="25">
        <v>11</v>
      </c>
      <c r="F35" s="26">
        <v>1</v>
      </c>
      <c r="G35" s="27">
        <v>1</v>
      </c>
      <c r="H35" s="27">
        <v>0</v>
      </c>
      <c r="I35" s="27">
        <v>0</v>
      </c>
      <c r="J35" s="27">
        <v>0</v>
      </c>
      <c r="K35" s="33">
        <f t="shared" si="0"/>
        <v>2</v>
      </c>
      <c r="L35" s="24"/>
      <c r="M35" s="29" t="s">
        <v>80</v>
      </c>
      <c r="N35" s="30" t="s">
        <v>22</v>
      </c>
    </row>
    <row r="36" spans="1:14" ht="15.75" x14ac:dyDescent="0.25">
      <c r="A36">
        <v>32</v>
      </c>
      <c r="B36" s="29" t="s">
        <v>98</v>
      </c>
      <c r="C36" s="31" t="s">
        <v>99</v>
      </c>
      <c r="D36" s="32" t="s">
        <v>100</v>
      </c>
      <c r="E36" s="25">
        <v>11</v>
      </c>
      <c r="F36" s="26">
        <v>1</v>
      </c>
      <c r="G36" s="27">
        <v>0</v>
      </c>
      <c r="H36" s="27">
        <v>0</v>
      </c>
      <c r="I36" s="27">
        <v>0.5</v>
      </c>
      <c r="J36" s="28">
        <v>0</v>
      </c>
      <c r="K36" s="20">
        <f t="shared" si="0"/>
        <v>1.5</v>
      </c>
      <c r="L36" s="24"/>
      <c r="M36" s="29" t="s">
        <v>21</v>
      </c>
      <c r="N36" s="30" t="s">
        <v>22</v>
      </c>
    </row>
    <row r="37" spans="1:14" ht="47.25" x14ac:dyDescent="0.25">
      <c r="A37">
        <v>33</v>
      </c>
      <c r="B37" s="29" t="s">
        <v>101</v>
      </c>
      <c r="C37" s="31" t="s">
        <v>40</v>
      </c>
      <c r="D37" s="32" t="s">
        <v>29</v>
      </c>
      <c r="E37" s="25">
        <v>11</v>
      </c>
      <c r="F37" s="26">
        <v>0</v>
      </c>
      <c r="G37" s="27">
        <v>0</v>
      </c>
      <c r="H37" s="27">
        <v>0</v>
      </c>
      <c r="I37" s="27">
        <v>1</v>
      </c>
      <c r="J37" s="28">
        <v>0</v>
      </c>
      <c r="K37" s="20">
        <f t="shared" si="0"/>
        <v>1</v>
      </c>
      <c r="L37" s="24"/>
      <c r="M37" s="29" t="s">
        <v>102</v>
      </c>
      <c r="N37" s="30" t="s">
        <v>22</v>
      </c>
    </row>
    <row r="38" spans="1:14" ht="15.75" x14ac:dyDescent="0.25">
      <c r="A38">
        <v>34</v>
      </c>
      <c r="B38" s="29" t="s">
        <v>103</v>
      </c>
      <c r="C38" s="31" t="s">
        <v>104</v>
      </c>
      <c r="D38" s="32" t="s">
        <v>37</v>
      </c>
      <c r="E38" s="25">
        <v>11</v>
      </c>
      <c r="F38" s="26">
        <v>1</v>
      </c>
      <c r="G38" s="27">
        <v>0</v>
      </c>
      <c r="H38" s="27">
        <v>0</v>
      </c>
      <c r="I38" s="27">
        <v>0</v>
      </c>
      <c r="J38" s="28">
        <v>0</v>
      </c>
      <c r="K38" s="20">
        <f t="shared" si="0"/>
        <v>1</v>
      </c>
      <c r="L38" s="24"/>
      <c r="M38" s="29" t="s">
        <v>21</v>
      </c>
      <c r="N38" s="30" t="s">
        <v>22</v>
      </c>
    </row>
    <row r="39" spans="1:14" ht="15.75" x14ac:dyDescent="0.25">
      <c r="A39">
        <v>35</v>
      </c>
      <c r="B39" s="29" t="s">
        <v>105</v>
      </c>
      <c r="C39" s="31" t="s">
        <v>106</v>
      </c>
      <c r="D39" s="32" t="s">
        <v>107</v>
      </c>
      <c r="E39" s="25">
        <v>11</v>
      </c>
      <c r="F39" s="26">
        <v>1</v>
      </c>
      <c r="G39" s="27">
        <v>0</v>
      </c>
      <c r="H39" s="27">
        <v>0</v>
      </c>
      <c r="I39" s="27">
        <v>0</v>
      </c>
      <c r="J39" s="28">
        <v>0</v>
      </c>
      <c r="K39" s="20">
        <f t="shared" si="0"/>
        <v>1</v>
      </c>
      <c r="L39" s="24"/>
      <c r="M39" s="29" t="s">
        <v>35</v>
      </c>
      <c r="N39" s="30" t="s">
        <v>22</v>
      </c>
    </row>
    <row r="40" spans="1:14" ht="47.25" x14ac:dyDescent="0.25">
      <c r="A40">
        <v>36</v>
      </c>
      <c r="B40" s="29" t="s">
        <v>108</v>
      </c>
      <c r="C40" s="31" t="s">
        <v>109</v>
      </c>
      <c r="D40" s="32" t="s">
        <v>93</v>
      </c>
      <c r="E40" s="25">
        <v>11</v>
      </c>
      <c r="F40" s="26">
        <v>1</v>
      </c>
      <c r="G40" s="27">
        <v>0</v>
      </c>
      <c r="H40" s="27">
        <v>0</v>
      </c>
      <c r="I40" s="27">
        <v>0</v>
      </c>
      <c r="J40" s="28">
        <v>0</v>
      </c>
      <c r="K40" s="20">
        <f t="shared" si="0"/>
        <v>1</v>
      </c>
      <c r="L40" s="24"/>
      <c r="M40" s="29" t="s">
        <v>38</v>
      </c>
      <c r="N40" s="30" t="s">
        <v>22</v>
      </c>
    </row>
    <row r="41" spans="1:14" ht="15.75" x14ac:dyDescent="0.25">
      <c r="A41">
        <v>37</v>
      </c>
      <c r="B41" s="29" t="s">
        <v>110</v>
      </c>
      <c r="C41" s="31" t="s">
        <v>111</v>
      </c>
      <c r="D41" s="32" t="s">
        <v>112</v>
      </c>
      <c r="E41" s="25">
        <v>11</v>
      </c>
      <c r="F41" s="26">
        <v>0.1</v>
      </c>
      <c r="G41" s="27">
        <v>0</v>
      </c>
      <c r="H41" s="27">
        <v>0</v>
      </c>
      <c r="I41" s="27">
        <v>0.5</v>
      </c>
      <c r="J41" s="28">
        <v>0</v>
      </c>
      <c r="K41" s="20">
        <f t="shared" si="0"/>
        <v>0.6</v>
      </c>
      <c r="L41" s="24"/>
      <c r="M41" s="29" t="s">
        <v>21</v>
      </c>
      <c r="N41" s="30" t="s">
        <v>22</v>
      </c>
    </row>
    <row r="42" spans="1:14" ht="31.5" x14ac:dyDescent="0.25">
      <c r="A42">
        <v>38</v>
      </c>
      <c r="B42" s="29" t="s">
        <v>113</v>
      </c>
      <c r="C42" s="31" t="s">
        <v>74</v>
      </c>
      <c r="D42" s="32" t="s">
        <v>62</v>
      </c>
      <c r="E42" s="25">
        <v>11</v>
      </c>
      <c r="F42" s="26">
        <v>0</v>
      </c>
      <c r="G42" s="27">
        <v>0</v>
      </c>
      <c r="H42" s="27">
        <v>0</v>
      </c>
      <c r="I42" s="27">
        <v>0</v>
      </c>
      <c r="J42" s="28">
        <v>0.5</v>
      </c>
      <c r="K42" s="20">
        <f t="shared" si="0"/>
        <v>0.5</v>
      </c>
      <c r="L42" s="24"/>
      <c r="M42" s="29" t="s">
        <v>26</v>
      </c>
      <c r="N42" s="30" t="s">
        <v>22</v>
      </c>
    </row>
    <row r="45" spans="1:14" ht="31.5" x14ac:dyDescent="0.25">
      <c r="B45" s="37" t="s">
        <v>114</v>
      </c>
      <c r="D45" s="37" t="s">
        <v>115</v>
      </c>
    </row>
  </sheetData>
  <mergeCells count="3">
    <mergeCell ref="A1:N1"/>
    <mergeCell ref="A2:N2"/>
    <mergeCell ref="A3:N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2015-12-07T11:33:00Z</dcterms:modified>
</cp:coreProperties>
</file>