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22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M32" i="1"/>
  <c r="M31"/>
  <c r="M30"/>
  <c r="M29"/>
  <c r="M26"/>
  <c r="M25"/>
  <c r="M24"/>
  <c r="K23"/>
  <c r="G23"/>
  <c r="M23" s="1"/>
  <c r="M22"/>
  <c r="M21"/>
  <c r="M20"/>
  <c r="K19"/>
  <c r="M19" s="1"/>
  <c r="G19"/>
  <c r="K18"/>
  <c r="G18"/>
  <c r="M18" s="1"/>
  <c r="I16"/>
  <c r="M15"/>
  <c r="I15"/>
  <c r="M11"/>
  <c r="L11"/>
  <c r="I11"/>
  <c r="H11"/>
  <c r="M10"/>
  <c r="L10"/>
  <c r="I10"/>
  <c r="H10"/>
  <c r="M9"/>
  <c r="L9"/>
  <c r="I9"/>
  <c r="H9"/>
  <c r="M8"/>
  <c r="L8"/>
  <c r="I8"/>
  <c r="H8"/>
  <c r="M7"/>
  <c r="L7"/>
  <c r="M6"/>
  <c r="L6"/>
  <c r="I6"/>
  <c r="H6"/>
  <c r="M5"/>
  <c r="L5"/>
  <c r="M4"/>
  <c r="L4"/>
  <c r="I4"/>
  <c r="H4"/>
</calcChain>
</file>

<file path=xl/sharedStrings.xml><?xml version="1.0" encoding="utf-8"?>
<sst xmlns="http://schemas.openxmlformats.org/spreadsheetml/2006/main" count="76" uniqueCount="56">
  <si>
    <t xml:space="preserve"> Сведения по выполнению показателей за март  2015 года </t>
  </si>
  <si>
    <t>Наименование показателя</t>
  </si>
  <si>
    <t>Ед. изм.</t>
  </si>
  <si>
    <t>Прогноз на 2015 г.</t>
  </si>
  <si>
    <t>прогноз на март  2015</t>
  </si>
  <si>
    <t>прогноз с начала года 2015</t>
  </si>
  <si>
    <t>Факт март 2015</t>
  </si>
  <si>
    <t xml:space="preserve">Факт </t>
  </si>
  <si>
    <t xml:space="preserve">% выполнения </t>
  </si>
  <si>
    <t>факт 2014</t>
  </si>
  <si>
    <t>темп роста к марту 2014   %</t>
  </si>
  <si>
    <t>темп роста к январь-март 2014 %</t>
  </si>
  <si>
    <t>январь-март 2015г.</t>
  </si>
  <si>
    <t>март</t>
  </si>
  <si>
    <t>январь-март</t>
  </si>
  <si>
    <t>январь -март</t>
  </si>
  <si>
    <t>Закуп молока от СХП</t>
  </si>
  <si>
    <t>т</t>
  </si>
  <si>
    <t>Закуп молока у населения</t>
  </si>
  <si>
    <t>Закуп скота и птицы от СХП</t>
  </si>
  <si>
    <t>Закуп скота (КРС)   от населения</t>
  </si>
  <si>
    <t>Отгруженная продукция промышленного производства</t>
  </si>
  <si>
    <t>тыс.руб.</t>
  </si>
  <si>
    <t>Оборот розничной торговли</t>
  </si>
  <si>
    <t>т.руб.</t>
  </si>
  <si>
    <t>Реализация ЛВИ - всего</t>
  </si>
  <si>
    <t>дал.</t>
  </si>
  <si>
    <t>Собственные доходы</t>
  </si>
  <si>
    <t>Сумма кредита по нацпроекту</t>
  </si>
  <si>
    <t>Закуп племскота</t>
  </si>
  <si>
    <t>гол.</t>
  </si>
  <si>
    <t>Темп роста зарплаты</t>
  </si>
  <si>
    <t>%</t>
  </si>
  <si>
    <t>109.9-по февраль</t>
  </si>
  <si>
    <t>Ввод жилья ( с учетом индивид. жилищ.строит-ва)</t>
  </si>
  <si>
    <t>кв.м.</t>
  </si>
  <si>
    <t>Объем инвестиций в основной капитал(за исключением бюджетных средств)</t>
  </si>
  <si>
    <t>218988-по февраль</t>
  </si>
  <si>
    <t>Производство зерна (бункерный вес)</t>
  </si>
  <si>
    <t>тонн</t>
  </si>
  <si>
    <t xml:space="preserve">Поголовье всего </t>
  </si>
  <si>
    <t>усл.гол.</t>
  </si>
  <si>
    <t>в т.ч.поголовье СХП</t>
  </si>
  <si>
    <t>КРС</t>
  </si>
  <si>
    <t>коров</t>
  </si>
  <si>
    <t>свиней</t>
  </si>
  <si>
    <t>поголовье скота у население</t>
  </si>
  <si>
    <t>поставка сахарной свеклы на предприятия переработки</t>
  </si>
  <si>
    <t xml:space="preserve">Производство осн.видов продукции </t>
  </si>
  <si>
    <t xml:space="preserve"> цемент</t>
  </si>
  <si>
    <t>тыс.т.</t>
  </si>
  <si>
    <t>фиброцем.плиты</t>
  </si>
  <si>
    <t>муп</t>
  </si>
  <si>
    <t>асботрубы</t>
  </si>
  <si>
    <t>км усл.труб</t>
  </si>
  <si>
    <t>шифер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</si>
</sst>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b/>
      <i/>
      <sz val="10"/>
      <name val="Arial Cyr"/>
      <family val="2"/>
      <charset val="204"/>
    </font>
    <font>
      <sz val="10"/>
      <name val="Helv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4" fillId="0" borderId="3" xfId="0" applyFont="1" applyFill="1" applyBorder="1" applyAlignment="1">
      <alignment horizontal="center" vertical="top" wrapText="1"/>
    </xf>
    <xf numFmtId="17" fontId="4" fillId="0" borderId="7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3" xfId="0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/>
    <xf numFmtId="0" fontId="5" fillId="2" borderId="3" xfId="0" applyFont="1" applyFill="1" applyBorder="1" applyAlignment="1">
      <alignment vertical="center"/>
    </xf>
    <xf numFmtId="164" fontId="5" fillId="2" borderId="3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vertical="center"/>
    </xf>
    <xf numFmtId="164" fontId="0" fillId="2" borderId="0" xfId="0" applyNumberFormat="1" applyFill="1"/>
    <xf numFmtId="1" fontId="6" fillId="2" borderId="3" xfId="0" applyNumberFormat="1" applyFont="1" applyFill="1" applyBorder="1" applyAlignment="1">
      <alignment vertical="center" wrapText="1"/>
    </xf>
    <xf numFmtId="0" fontId="5" fillId="2" borderId="0" xfId="0" applyFont="1" applyFill="1"/>
    <xf numFmtId="0" fontId="5" fillId="2" borderId="6" xfId="0" applyFont="1" applyFill="1" applyBorder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/>
    <xf numFmtId="0" fontId="2" fillId="2" borderId="3" xfId="0" applyFont="1" applyFill="1" applyBorder="1" applyAlignment="1"/>
    <xf numFmtId="164" fontId="4" fillId="2" borderId="3" xfId="0" applyNumberFormat="1" applyFont="1" applyFill="1" applyBorder="1" applyAlignment="1">
      <alignment horizontal="center" vertical="top" wrapText="1"/>
    </xf>
    <xf numFmtId="0" fontId="2" fillId="2" borderId="0" xfId="0" applyFont="1" applyFill="1"/>
    <xf numFmtId="17" fontId="2" fillId="2" borderId="0" xfId="0" applyNumberFormat="1" applyFont="1" applyFill="1"/>
    <xf numFmtId="0" fontId="0" fillId="0" borderId="0" xfId="0" applyFont="1"/>
    <xf numFmtId="0" fontId="4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workbookViewId="0">
      <selection activeCell="I8" sqref="I8"/>
    </sheetView>
  </sheetViews>
  <sheetFormatPr defaultRowHeight="15"/>
  <cols>
    <col min="1" max="1" width="38" customWidth="1"/>
    <col min="2" max="2" width="11.140625" customWidth="1"/>
  </cols>
  <sheetData>
    <row r="1" spans="1:14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4">
      <c r="A2" s="43" t="s">
        <v>1</v>
      </c>
      <c r="B2" s="43" t="s">
        <v>2</v>
      </c>
      <c r="C2" s="43" t="s">
        <v>3</v>
      </c>
      <c r="D2" s="45" t="s">
        <v>4</v>
      </c>
      <c r="E2" s="45" t="s">
        <v>5</v>
      </c>
      <c r="F2" s="45" t="s">
        <v>6</v>
      </c>
      <c r="G2" s="3" t="s">
        <v>7</v>
      </c>
      <c r="H2" s="34" t="s">
        <v>8</v>
      </c>
      <c r="I2" s="35"/>
      <c r="J2" s="36" t="s">
        <v>9</v>
      </c>
      <c r="K2" s="37"/>
      <c r="L2" s="38" t="s">
        <v>10</v>
      </c>
      <c r="M2" s="40" t="s">
        <v>11</v>
      </c>
      <c r="N2" s="42"/>
    </row>
    <row r="3" spans="1:14" ht="38.25">
      <c r="A3" s="44"/>
      <c r="B3" s="44"/>
      <c r="C3" s="44"/>
      <c r="D3" s="46"/>
      <c r="E3" s="46"/>
      <c r="F3" s="46"/>
      <c r="G3" s="4" t="s">
        <v>12</v>
      </c>
      <c r="H3" s="5" t="s">
        <v>13</v>
      </c>
      <c r="I3" s="5" t="s">
        <v>14</v>
      </c>
      <c r="J3" s="5" t="s">
        <v>13</v>
      </c>
      <c r="K3" s="5" t="s">
        <v>15</v>
      </c>
      <c r="L3" s="39"/>
      <c r="M3" s="41"/>
      <c r="N3" s="42"/>
    </row>
    <row r="4" spans="1:14">
      <c r="A4" s="6" t="s">
        <v>16</v>
      </c>
      <c r="B4" s="7" t="s">
        <v>17</v>
      </c>
      <c r="C4" s="8">
        <v>19126</v>
      </c>
      <c r="D4" s="8">
        <v>1578</v>
      </c>
      <c r="E4" s="8">
        <v>4448</v>
      </c>
      <c r="F4" s="9">
        <v>1706.8</v>
      </c>
      <c r="G4" s="9">
        <v>4748.6000000000004</v>
      </c>
      <c r="H4" s="10">
        <f>F4/D4*100</f>
        <v>108.16223067173638</v>
      </c>
      <c r="I4" s="10">
        <f>G4/E4*100</f>
        <v>106.75809352517986</v>
      </c>
      <c r="J4" s="9">
        <v>1681.8</v>
      </c>
      <c r="K4" s="9">
        <v>4628.5</v>
      </c>
      <c r="L4" s="10">
        <f>F4/J4*100</f>
        <v>101.4865025567844</v>
      </c>
      <c r="M4" s="10">
        <f>G4/K4*100</f>
        <v>102.59479312952362</v>
      </c>
      <c r="N4" s="11"/>
    </row>
    <row r="5" spans="1:14">
      <c r="A5" s="12" t="s">
        <v>18</v>
      </c>
      <c r="B5" s="13" t="s">
        <v>17</v>
      </c>
      <c r="C5" s="14"/>
      <c r="D5" s="14"/>
      <c r="E5" s="14"/>
      <c r="F5" s="9">
        <v>1.6</v>
      </c>
      <c r="G5" s="9">
        <v>1.7</v>
      </c>
      <c r="H5" s="10"/>
      <c r="I5" s="10"/>
      <c r="J5" s="9">
        <v>23.6</v>
      </c>
      <c r="K5" s="9">
        <v>112.4</v>
      </c>
      <c r="L5" s="10">
        <f t="shared" ref="L5:M11" si="0">F5/J5*100</f>
        <v>6.7796610169491522</v>
      </c>
      <c r="M5" s="10">
        <f>G5/K5*100</f>
        <v>1.5124555160142348</v>
      </c>
      <c r="N5" s="11"/>
    </row>
    <row r="6" spans="1:14">
      <c r="A6" s="6" t="s">
        <v>19</v>
      </c>
      <c r="B6" s="7" t="s">
        <v>17</v>
      </c>
      <c r="C6" s="8">
        <v>93250</v>
      </c>
      <c r="D6" s="8">
        <v>6872</v>
      </c>
      <c r="E6" s="8">
        <v>20621</v>
      </c>
      <c r="F6" s="9">
        <v>8252.5</v>
      </c>
      <c r="G6" s="9">
        <v>22077.8</v>
      </c>
      <c r="H6" s="10">
        <f t="shared" ref="H6:I11" si="1">F6/D6*100</f>
        <v>120.08876600698486</v>
      </c>
      <c r="I6" s="10">
        <f t="shared" si="1"/>
        <v>107.06464283982349</v>
      </c>
      <c r="J6" s="9">
        <v>7646.5</v>
      </c>
      <c r="K6" s="9">
        <v>18217.7</v>
      </c>
      <c r="L6" s="10">
        <f t="shared" si="0"/>
        <v>107.92519453344667</v>
      </c>
      <c r="M6" s="10">
        <f>G6/K6*100</f>
        <v>121.1887340333851</v>
      </c>
      <c r="N6" s="11"/>
    </row>
    <row r="7" spans="1:14" ht="19.5" customHeight="1">
      <c r="A7" s="6" t="s">
        <v>20</v>
      </c>
      <c r="B7" s="7" t="s">
        <v>17</v>
      </c>
      <c r="C7" s="8"/>
      <c r="D7" s="8"/>
      <c r="E7" s="8"/>
      <c r="F7" s="9"/>
      <c r="G7" s="9"/>
      <c r="H7" s="10"/>
      <c r="I7" s="10"/>
      <c r="J7" s="9">
        <v>8.6999999999999993</v>
      </c>
      <c r="K7" s="9">
        <v>49.3</v>
      </c>
      <c r="L7" s="10">
        <f t="shared" si="0"/>
        <v>0</v>
      </c>
      <c r="M7" s="10">
        <f>G7/K7*100</f>
        <v>0</v>
      </c>
      <c r="N7" s="11"/>
    </row>
    <row r="8" spans="1:14" ht="38.25">
      <c r="A8" s="6" t="s">
        <v>21</v>
      </c>
      <c r="B8" s="7" t="s">
        <v>22</v>
      </c>
      <c r="C8" s="8">
        <v>33534123</v>
      </c>
      <c r="D8" s="8">
        <v>2592174</v>
      </c>
      <c r="E8" s="8">
        <v>6181352</v>
      </c>
      <c r="F8" s="15">
        <v>1900191.4</v>
      </c>
      <c r="G8" s="9">
        <v>4973819.4000000004</v>
      </c>
      <c r="H8" s="10">
        <f>F8/D8*100</f>
        <v>73.304932462095522</v>
      </c>
      <c r="I8" s="10">
        <f t="shared" si="1"/>
        <v>80.464911236247346</v>
      </c>
      <c r="J8" s="16">
        <v>1774113</v>
      </c>
      <c r="K8" s="16">
        <v>4798460</v>
      </c>
      <c r="L8" s="10">
        <f t="shared" si="0"/>
        <v>107.10655972872077</v>
      </c>
      <c r="M8" s="10">
        <f>G8/K8*100</f>
        <v>103.65449331660574</v>
      </c>
      <c r="N8" s="11"/>
    </row>
    <row r="9" spans="1:14">
      <c r="A9" s="6" t="s">
        <v>23</v>
      </c>
      <c r="B9" s="7" t="s">
        <v>24</v>
      </c>
      <c r="C9" s="8">
        <v>3026986</v>
      </c>
      <c r="D9" s="8">
        <v>220952</v>
      </c>
      <c r="E9" s="8">
        <v>644748</v>
      </c>
      <c r="F9" s="9">
        <v>220952</v>
      </c>
      <c r="G9" s="9">
        <v>644908</v>
      </c>
      <c r="H9" s="10">
        <f t="shared" si="1"/>
        <v>100</v>
      </c>
      <c r="I9" s="10">
        <f t="shared" si="1"/>
        <v>100.02481589706366</v>
      </c>
      <c r="J9" s="9">
        <v>232100</v>
      </c>
      <c r="K9" s="9">
        <v>671682</v>
      </c>
      <c r="L9" s="10">
        <f>F9/J9*100</f>
        <v>95.196897888841008</v>
      </c>
      <c r="M9" s="10">
        <f>G9/K9*100</f>
        <v>96.013887524155777</v>
      </c>
      <c r="N9" s="11"/>
    </row>
    <row r="10" spans="1:14">
      <c r="A10" s="12" t="s">
        <v>25</v>
      </c>
      <c r="B10" s="13" t="s">
        <v>26</v>
      </c>
      <c r="C10" s="14">
        <v>18990</v>
      </c>
      <c r="D10" s="14">
        <v>1388</v>
      </c>
      <c r="E10" s="14">
        <v>4292</v>
      </c>
      <c r="F10" s="9">
        <v>1652.3</v>
      </c>
      <c r="G10" s="9">
        <v>4964.7</v>
      </c>
      <c r="H10" s="10">
        <f t="shared" si="1"/>
        <v>119.04178674351584</v>
      </c>
      <c r="I10" s="10">
        <f t="shared" si="1"/>
        <v>115.67334575955266</v>
      </c>
      <c r="J10" s="9">
        <v>2126.6</v>
      </c>
      <c r="K10" s="9">
        <v>6494.6</v>
      </c>
      <c r="L10" s="10">
        <f>F10/J10*100</f>
        <v>77.696793002915456</v>
      </c>
      <c r="M10" s="10">
        <f t="shared" si="0"/>
        <v>76.443506913435769</v>
      </c>
      <c r="N10" s="11"/>
    </row>
    <row r="11" spans="1:14">
      <c r="A11" s="12" t="s">
        <v>27</v>
      </c>
      <c r="B11" s="7" t="s">
        <v>24</v>
      </c>
      <c r="C11" s="9"/>
      <c r="D11" s="9">
        <v>13265.1</v>
      </c>
      <c r="E11" s="9">
        <v>43773.8</v>
      </c>
      <c r="F11" s="9">
        <v>14102.3</v>
      </c>
      <c r="G11" s="9">
        <v>44639</v>
      </c>
      <c r="H11" s="10">
        <f>F11/D11*100</f>
        <v>106.31129806786228</v>
      </c>
      <c r="I11" s="10">
        <f t="shared" si="1"/>
        <v>101.97652477052483</v>
      </c>
      <c r="J11" s="9">
        <v>11587.6</v>
      </c>
      <c r="K11" s="9">
        <v>39529.699999999997</v>
      </c>
      <c r="L11" s="10">
        <f t="shared" si="0"/>
        <v>121.7016465877317</v>
      </c>
      <c r="M11" s="10">
        <f t="shared" si="0"/>
        <v>112.9252182536169</v>
      </c>
      <c r="N11" s="11"/>
    </row>
    <row r="12" spans="1:14">
      <c r="A12" s="17" t="s">
        <v>28</v>
      </c>
      <c r="B12" s="7" t="s">
        <v>24</v>
      </c>
      <c r="C12" s="18"/>
      <c r="D12" s="18"/>
      <c r="E12" s="18"/>
      <c r="F12" s="18"/>
      <c r="G12" s="18"/>
      <c r="H12" s="19"/>
      <c r="I12" s="19"/>
      <c r="J12" s="18"/>
      <c r="K12" s="18"/>
      <c r="L12" s="19"/>
      <c r="M12" s="19"/>
      <c r="N12" s="11"/>
    </row>
    <row r="13" spans="1:14">
      <c r="A13" s="17" t="s">
        <v>29</v>
      </c>
      <c r="B13" s="7" t="s">
        <v>30</v>
      </c>
      <c r="C13" s="9"/>
      <c r="D13" s="18"/>
      <c r="E13" s="18"/>
      <c r="F13" s="18"/>
      <c r="G13" s="18"/>
      <c r="H13" s="19"/>
      <c r="I13" s="19"/>
      <c r="J13" s="18"/>
      <c r="K13" s="18"/>
      <c r="L13" s="19"/>
      <c r="M13" s="19"/>
      <c r="N13" s="11"/>
    </row>
    <row r="14" spans="1:14">
      <c r="A14" s="17" t="s">
        <v>31</v>
      </c>
      <c r="B14" s="7" t="s">
        <v>32</v>
      </c>
      <c r="C14" s="18">
        <v>115</v>
      </c>
      <c r="D14" s="18"/>
      <c r="E14" s="18"/>
      <c r="F14" s="18"/>
      <c r="G14" s="18" t="s">
        <v>33</v>
      </c>
      <c r="H14" s="19"/>
      <c r="I14" s="19"/>
      <c r="J14" s="18"/>
      <c r="K14" s="18"/>
      <c r="L14" s="19"/>
      <c r="M14" s="19"/>
      <c r="N14" s="11"/>
    </row>
    <row r="15" spans="1:14" ht="26.25">
      <c r="A15" s="20" t="s">
        <v>34</v>
      </c>
      <c r="B15" s="7" t="s">
        <v>35</v>
      </c>
      <c r="C15" s="18">
        <v>10500</v>
      </c>
      <c r="D15" s="18"/>
      <c r="E15" s="18">
        <v>650</v>
      </c>
      <c r="F15" s="18"/>
      <c r="G15" s="18">
        <v>416</v>
      </c>
      <c r="H15" s="19"/>
      <c r="I15" s="10">
        <f>G15/E15*100</f>
        <v>64</v>
      </c>
      <c r="J15" s="18"/>
      <c r="K15" s="18">
        <v>1218</v>
      </c>
      <c r="L15" s="10"/>
      <c r="M15" s="19">
        <f>G15/K15*100</f>
        <v>34.154351395730707</v>
      </c>
      <c r="N15" s="11"/>
    </row>
    <row r="16" spans="1:14" ht="30.75" customHeight="1">
      <c r="A16" s="20" t="s">
        <v>36</v>
      </c>
      <c r="B16" s="7" t="s">
        <v>22</v>
      </c>
      <c r="C16" s="18">
        <v>3283400</v>
      </c>
      <c r="D16" s="18"/>
      <c r="E16" s="18">
        <v>572985</v>
      </c>
      <c r="F16" s="18"/>
      <c r="G16" s="18" t="s">
        <v>37</v>
      </c>
      <c r="H16" s="19"/>
      <c r="I16" s="10">
        <f>218988/E16*100</f>
        <v>38.218801539307314</v>
      </c>
      <c r="J16" s="18"/>
      <c r="K16" s="18">
        <v>1085150</v>
      </c>
      <c r="L16" s="10"/>
      <c r="M16" s="10">
        <v>20</v>
      </c>
      <c r="N16" s="11"/>
    </row>
    <row r="17" spans="1:14">
      <c r="A17" s="17" t="s">
        <v>38</v>
      </c>
      <c r="B17" s="7" t="s">
        <v>39</v>
      </c>
      <c r="C17" s="18"/>
      <c r="D17" s="18"/>
      <c r="E17" s="18"/>
      <c r="F17" s="18"/>
      <c r="G17" s="18"/>
      <c r="H17" s="19"/>
      <c r="I17" s="19"/>
      <c r="J17" s="18"/>
      <c r="K17" s="18"/>
      <c r="L17" s="10"/>
      <c r="M17" s="19"/>
      <c r="N17" s="11"/>
    </row>
    <row r="18" spans="1:14">
      <c r="A18" s="17" t="s">
        <v>40</v>
      </c>
      <c r="B18" s="21" t="s">
        <v>41</v>
      </c>
      <c r="C18" s="22"/>
      <c r="D18" s="18"/>
      <c r="E18" s="18"/>
      <c r="F18" s="17"/>
      <c r="G18" s="22">
        <f>G19+G23</f>
        <v>18042.399999999998</v>
      </c>
      <c r="H18" s="19"/>
      <c r="I18" s="19"/>
      <c r="J18" s="17"/>
      <c r="K18" s="22">
        <f>K19+K23</f>
        <v>16952.5</v>
      </c>
      <c r="L18" s="19"/>
      <c r="M18" s="19">
        <f>G18/K18*100</f>
        <v>106.42914024480163</v>
      </c>
      <c r="N18" s="23"/>
    </row>
    <row r="19" spans="1:14">
      <c r="A19" s="12" t="s">
        <v>42</v>
      </c>
      <c r="B19" s="21" t="s">
        <v>41</v>
      </c>
      <c r="C19" s="24"/>
      <c r="D19" s="18"/>
      <c r="E19" s="18"/>
      <c r="F19" s="17"/>
      <c r="G19" s="24">
        <f>(G20-G21)*0.6+G21+G22*0.3</f>
        <v>16875.8</v>
      </c>
      <c r="H19" s="19"/>
      <c r="I19" s="19"/>
      <c r="J19" s="17"/>
      <c r="K19" s="24">
        <f>(K20-K21)*0.6+K21+K22*0.3</f>
        <v>15299.1</v>
      </c>
      <c r="L19" s="19"/>
      <c r="M19" s="19">
        <f>G19/K19*100</f>
        <v>110.30583498375721</v>
      </c>
      <c r="N19" s="23"/>
    </row>
    <row r="20" spans="1:14">
      <c r="A20" s="12" t="s">
        <v>43</v>
      </c>
      <c r="B20" s="21" t="s">
        <v>30</v>
      </c>
      <c r="C20" s="18"/>
      <c r="D20" s="18"/>
      <c r="E20" s="18"/>
      <c r="F20" s="17"/>
      <c r="G20" s="18">
        <v>7276</v>
      </c>
      <c r="H20" s="19"/>
      <c r="I20" s="19"/>
      <c r="J20" s="17"/>
      <c r="K20" s="18">
        <v>7560</v>
      </c>
      <c r="L20" s="19"/>
      <c r="M20" s="19">
        <f t="shared" ref="M20:M25" si="2">G20/K20*100</f>
        <v>96.24338624338624</v>
      </c>
      <c r="N20" s="23"/>
    </row>
    <row r="21" spans="1:14">
      <c r="A21" s="12" t="s">
        <v>44</v>
      </c>
      <c r="B21" s="21" t="s">
        <v>30</v>
      </c>
      <c r="C21" s="18"/>
      <c r="D21" s="18"/>
      <c r="E21" s="18"/>
      <c r="F21" s="17"/>
      <c r="G21" s="18">
        <v>3140</v>
      </c>
      <c r="H21" s="19"/>
      <c r="I21" s="19"/>
      <c r="J21" s="17"/>
      <c r="K21" s="18">
        <v>3210</v>
      </c>
      <c r="L21" s="19"/>
      <c r="M21" s="19">
        <f t="shared" si="2"/>
        <v>97.819314641744555</v>
      </c>
      <c r="N21" s="23"/>
    </row>
    <row r="22" spans="1:14">
      <c r="A22" s="12" t="s">
        <v>45</v>
      </c>
      <c r="B22" s="21" t="s">
        <v>30</v>
      </c>
      <c r="C22" s="18"/>
      <c r="D22" s="18"/>
      <c r="E22" s="18"/>
      <c r="F22" s="17"/>
      <c r="G22" s="18">
        <v>37514</v>
      </c>
      <c r="H22" s="19"/>
      <c r="I22" s="19"/>
      <c r="J22" s="17"/>
      <c r="K22" s="18">
        <v>31597</v>
      </c>
      <c r="L22" s="19"/>
      <c r="M22" s="19">
        <f t="shared" si="2"/>
        <v>118.72646137291515</v>
      </c>
      <c r="N22" s="23"/>
    </row>
    <row r="23" spans="1:14">
      <c r="A23" s="12" t="s">
        <v>46</v>
      </c>
      <c r="B23" s="21" t="s">
        <v>41</v>
      </c>
      <c r="C23" s="24"/>
      <c r="D23" s="18"/>
      <c r="E23" s="18"/>
      <c r="F23" s="17"/>
      <c r="G23" s="24">
        <f>(G24-G25)*0.6+G25+G26*0.3</f>
        <v>1166.5999999999999</v>
      </c>
      <c r="H23" s="19"/>
      <c r="I23" s="19"/>
      <c r="J23" s="17"/>
      <c r="K23" s="24">
        <f>(K24-K25)*0.6+K25+K26*0.3</f>
        <v>1653.4</v>
      </c>
      <c r="L23" s="19"/>
      <c r="M23" s="19">
        <f>G23/K23*100</f>
        <v>70.557638804886892</v>
      </c>
      <c r="N23" s="23"/>
    </row>
    <row r="24" spans="1:14">
      <c r="A24" s="12" t="s">
        <v>43</v>
      </c>
      <c r="B24" s="21" t="s">
        <v>30</v>
      </c>
      <c r="C24" s="18"/>
      <c r="D24" s="18"/>
      <c r="E24" s="18"/>
      <c r="F24" s="17"/>
      <c r="G24" s="18">
        <v>983</v>
      </c>
      <c r="H24" s="19"/>
      <c r="I24" s="19"/>
      <c r="J24" s="17"/>
      <c r="K24" s="18">
        <v>1439</v>
      </c>
      <c r="L24" s="19"/>
      <c r="M24" s="19">
        <f t="shared" si="2"/>
        <v>68.311327310632379</v>
      </c>
      <c r="N24" s="23"/>
    </row>
    <row r="25" spans="1:14">
      <c r="A25" s="12" t="s">
        <v>44</v>
      </c>
      <c r="B25" s="21" t="s">
        <v>30</v>
      </c>
      <c r="C25" s="18"/>
      <c r="D25" s="18"/>
      <c r="E25" s="18"/>
      <c r="F25" s="17"/>
      <c r="G25" s="18">
        <v>221</v>
      </c>
      <c r="H25" s="19"/>
      <c r="I25" s="19"/>
      <c r="J25" s="17"/>
      <c r="K25" s="18">
        <v>346</v>
      </c>
      <c r="L25" s="19"/>
      <c r="M25" s="19">
        <f t="shared" si="2"/>
        <v>63.872832369942202</v>
      </c>
      <c r="N25" s="23"/>
    </row>
    <row r="26" spans="1:14">
      <c r="A26" s="12" t="s">
        <v>45</v>
      </c>
      <c r="B26" s="21" t="s">
        <v>30</v>
      </c>
      <c r="C26" s="18"/>
      <c r="D26" s="18"/>
      <c r="E26" s="18"/>
      <c r="F26" s="25"/>
      <c r="G26" s="18">
        <v>1628</v>
      </c>
      <c r="H26" s="19"/>
      <c r="I26" s="19"/>
      <c r="J26" s="26"/>
      <c r="K26" s="18">
        <v>2172</v>
      </c>
      <c r="L26" s="19"/>
      <c r="M26" s="19">
        <f>G26/K26*100</f>
        <v>74.953959484346228</v>
      </c>
      <c r="N26" s="23"/>
    </row>
    <row r="27" spans="1:14" ht="25.5">
      <c r="A27" s="12" t="s">
        <v>47</v>
      </c>
      <c r="B27" s="21" t="s">
        <v>39</v>
      </c>
      <c r="C27" s="18">
        <v>24926</v>
      </c>
      <c r="D27" s="18"/>
      <c r="E27" s="18"/>
      <c r="F27" s="18"/>
      <c r="G27" s="18"/>
      <c r="H27" s="19"/>
      <c r="I27" s="19"/>
      <c r="J27" s="18"/>
      <c r="K27" s="18"/>
      <c r="L27" s="19"/>
      <c r="M27" s="19"/>
      <c r="N27" s="11"/>
    </row>
    <row r="28" spans="1:14" ht="25.5">
      <c r="A28" s="12" t="s">
        <v>48</v>
      </c>
      <c r="B28" s="21"/>
      <c r="C28" s="18"/>
      <c r="D28" s="18"/>
      <c r="E28" s="18"/>
      <c r="F28" s="18"/>
      <c r="G28" s="18"/>
      <c r="H28" s="19"/>
      <c r="I28" s="19"/>
      <c r="J28" s="18"/>
      <c r="K28" s="18"/>
      <c r="L28" s="19"/>
      <c r="M28" s="19"/>
    </row>
    <row r="29" spans="1:14">
      <c r="A29" s="12" t="s">
        <v>49</v>
      </c>
      <c r="B29" s="21" t="s">
        <v>50</v>
      </c>
      <c r="C29" s="18"/>
      <c r="D29" s="18"/>
      <c r="E29" s="18"/>
      <c r="F29" s="18"/>
      <c r="G29" s="18">
        <v>450.6</v>
      </c>
      <c r="H29" s="19"/>
      <c r="I29" s="19"/>
      <c r="J29" s="18"/>
      <c r="K29" s="27">
        <v>1051.5999999999999</v>
      </c>
      <c r="L29" s="19"/>
      <c r="M29" s="19">
        <f>G29/K29*100</f>
        <v>42.848992012171934</v>
      </c>
    </row>
    <row r="30" spans="1:14">
      <c r="A30" s="12" t="s">
        <v>51</v>
      </c>
      <c r="B30" s="21" t="s">
        <v>52</v>
      </c>
      <c r="C30" s="18"/>
      <c r="D30" s="18"/>
      <c r="E30" s="18"/>
      <c r="F30" s="18"/>
      <c r="G30" s="18">
        <v>5.4</v>
      </c>
      <c r="H30" s="19"/>
      <c r="I30" s="19"/>
      <c r="J30" s="18"/>
      <c r="K30" s="27">
        <v>7.1</v>
      </c>
      <c r="L30" s="19"/>
      <c r="M30" s="19">
        <f>G30/K30*100</f>
        <v>76.056338028169023</v>
      </c>
    </row>
    <row r="31" spans="1:14">
      <c r="A31" s="12" t="s">
        <v>53</v>
      </c>
      <c r="B31" s="21" t="s">
        <v>54</v>
      </c>
      <c r="C31" s="18"/>
      <c r="D31" s="18"/>
      <c r="E31" s="18"/>
      <c r="F31" s="18"/>
      <c r="G31" s="18">
        <v>351.6</v>
      </c>
      <c r="H31" s="19"/>
      <c r="I31" s="19"/>
      <c r="J31" s="18"/>
      <c r="K31" s="27">
        <v>401.2</v>
      </c>
      <c r="L31" s="19"/>
      <c r="M31" s="19">
        <f>G31/K31*100</f>
        <v>87.637088733798606</v>
      </c>
    </row>
    <row r="32" spans="1:14">
      <c r="A32" s="12" t="s">
        <v>55</v>
      </c>
      <c r="B32" s="17" t="s">
        <v>52</v>
      </c>
      <c r="C32" s="28"/>
      <c r="D32" s="28"/>
      <c r="E32" s="28"/>
      <c r="F32" s="28"/>
      <c r="G32" s="27">
        <v>7.6</v>
      </c>
      <c r="H32" s="29"/>
      <c r="I32" s="29"/>
      <c r="J32" s="27"/>
      <c r="K32" s="27">
        <v>11.4</v>
      </c>
      <c r="L32" s="30"/>
      <c r="M32" s="19">
        <f>G32/K32*100</f>
        <v>66.666666666666657</v>
      </c>
    </row>
    <row r="33" spans="1:13">
      <c r="A33" s="2"/>
      <c r="B33" s="2"/>
      <c r="C33" s="31"/>
      <c r="D33" s="31"/>
      <c r="E33" s="32"/>
      <c r="F33" s="31"/>
      <c r="G33" s="31"/>
      <c r="H33" s="31"/>
      <c r="I33" s="31"/>
      <c r="J33" s="31"/>
      <c r="K33" s="31"/>
      <c r="L33" s="31"/>
      <c r="M33" s="31"/>
    </row>
    <row r="34" spans="1:13">
      <c r="A34" s="2"/>
      <c r="B34" s="2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</row>
    <row r="37" spans="1:13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</row>
    <row r="38" spans="1:13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</row>
  </sheetData>
  <mergeCells count="11">
    <mergeCell ref="F2:F3"/>
    <mergeCell ref="A2:A3"/>
    <mergeCell ref="B2:B3"/>
    <mergeCell ref="C2:C3"/>
    <mergeCell ref="D2:D3"/>
    <mergeCell ref="E2:E3"/>
    <mergeCell ref="H2:I2"/>
    <mergeCell ref="J2:K2"/>
    <mergeCell ref="L2:L3"/>
    <mergeCell ref="M2:M3"/>
    <mergeCell ref="N2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Uzer</dc:creator>
  <cp:lastModifiedBy>Uzer</cp:lastModifiedBy>
  <dcterms:created xsi:type="dcterms:W3CDTF">2015-04-20T11:09:43Z</dcterms:created>
  <dcterms:modified xsi:type="dcterms:W3CDTF">2015-04-20T11:11:48Z</dcterms:modified>
</cp:coreProperties>
</file>