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2270" activeTab="1"/>
  </bookViews>
  <sheets>
    <sheet name="январь" sheetId="1" r:id="rId1"/>
    <sheet name="февраль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M20" i="2"/>
  <c r="M19"/>
  <c r="M18"/>
  <c r="K17"/>
  <c r="G17"/>
  <c r="M16"/>
  <c r="M15"/>
  <c r="M14"/>
  <c r="K13"/>
  <c r="K12" s="1"/>
  <c r="G13"/>
  <c r="G12" s="1"/>
  <c r="M11"/>
  <c r="L11"/>
  <c r="I11"/>
  <c r="H11"/>
  <c r="M10"/>
  <c r="L10"/>
  <c r="I10"/>
  <c r="H10"/>
  <c r="M9"/>
  <c r="L9"/>
  <c r="I9"/>
  <c r="H9"/>
  <c r="M8"/>
  <c r="L8"/>
  <c r="I8"/>
  <c r="H8"/>
  <c r="M7"/>
  <c r="L7"/>
  <c r="M6"/>
  <c r="L6"/>
  <c r="I6"/>
  <c r="H6"/>
  <c r="M5"/>
  <c r="L5"/>
  <c r="M4"/>
  <c r="L4"/>
  <c r="I4"/>
  <c r="H4"/>
  <c r="M20" i="1"/>
  <c r="M19"/>
  <c r="M18"/>
  <c r="K17"/>
  <c r="G17"/>
  <c r="M17" s="1"/>
  <c r="M16"/>
  <c r="M15"/>
  <c r="M14"/>
  <c r="K13"/>
  <c r="K12" s="1"/>
  <c r="G13"/>
  <c r="M11"/>
  <c r="L11"/>
  <c r="I11"/>
  <c r="H11"/>
  <c r="M10"/>
  <c r="L10"/>
  <c r="I10"/>
  <c r="H10"/>
  <c r="M9"/>
  <c r="L9"/>
  <c r="I9"/>
  <c r="H9"/>
  <c r="M8"/>
  <c r="L8"/>
  <c r="I8"/>
  <c r="H8"/>
  <c r="M7"/>
  <c r="L7"/>
  <c r="M6"/>
  <c r="L6"/>
  <c r="I6"/>
  <c r="H6"/>
  <c r="M5"/>
  <c r="L5"/>
  <c r="M4"/>
  <c r="L4"/>
  <c r="I4"/>
  <c r="H4"/>
  <c r="M13" l="1"/>
  <c r="G12"/>
  <c r="M17" i="2"/>
  <c r="M13"/>
  <c r="M12"/>
  <c r="M12" i="1"/>
</calcChain>
</file>

<file path=xl/sharedStrings.xml><?xml version="1.0" encoding="utf-8"?>
<sst xmlns="http://schemas.openxmlformats.org/spreadsheetml/2006/main" count="102" uniqueCount="45">
  <si>
    <t xml:space="preserve"> Сведения по выполнению показателей за январь  2015 года </t>
  </si>
  <si>
    <t>Наименование показателя</t>
  </si>
  <si>
    <t>Ед. изм.</t>
  </si>
  <si>
    <t>Прогноз на 2015 г.</t>
  </si>
  <si>
    <t>прогноз на январь  2015</t>
  </si>
  <si>
    <t>прогноз с начала года 2015</t>
  </si>
  <si>
    <t>Факт январь 2015</t>
  </si>
  <si>
    <t xml:space="preserve">Факт </t>
  </si>
  <si>
    <t xml:space="preserve">% выполнения </t>
  </si>
  <si>
    <t>факт 2014</t>
  </si>
  <si>
    <t>темп роста к январю  2014   %</t>
  </si>
  <si>
    <t>темп роста к январь-январь 2014 %</t>
  </si>
  <si>
    <t>январь-январь 2015г.</t>
  </si>
  <si>
    <t>январь</t>
  </si>
  <si>
    <t>январь-январь</t>
  </si>
  <si>
    <t>январь -январь</t>
  </si>
  <si>
    <t>Закуп молока от СХП</t>
  </si>
  <si>
    <t>т</t>
  </si>
  <si>
    <t>Закуп молока у населения</t>
  </si>
  <si>
    <t>Закуп скота и птицы от СХП</t>
  </si>
  <si>
    <t>Закуп скота (КРС)   от населения</t>
  </si>
  <si>
    <t>Отгруженная продукция промышленного производства</t>
  </si>
  <si>
    <t>тыс.руб.</t>
  </si>
  <si>
    <t>Оборот розничной торговли</t>
  </si>
  <si>
    <t>т.руб.</t>
  </si>
  <si>
    <t>Реализация ЛВИ - всего</t>
  </si>
  <si>
    <t>дал.</t>
  </si>
  <si>
    <t>Собственные доходы</t>
  </si>
  <si>
    <t>гол.</t>
  </si>
  <si>
    <t xml:space="preserve">Поголовье всего </t>
  </si>
  <si>
    <t>усл.гол.</t>
  </si>
  <si>
    <t>в т.ч.поголовье СХП</t>
  </si>
  <si>
    <t>КРС</t>
  </si>
  <si>
    <t>коров</t>
  </si>
  <si>
    <t>свиней</t>
  </si>
  <si>
    <t>поголовье скота у население</t>
  </si>
  <si>
    <t xml:space="preserve"> Сведения по выполнению показателей за февраль  2015 года</t>
  </si>
  <si>
    <t>прогноз на февраль  2015</t>
  </si>
  <si>
    <t>Факт февраль 2015</t>
  </si>
  <si>
    <t>темп роста к февралю 2014   %</t>
  </si>
  <si>
    <t>темп роста к январь-февраль 2014 %</t>
  </si>
  <si>
    <t>январь-февраль 2015г.</t>
  </si>
  <si>
    <t>февраль</t>
  </si>
  <si>
    <t>январь-февраль</t>
  </si>
  <si>
    <t>январь -февраль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</si>
</sst>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b/>
      <i/>
      <sz val="10"/>
      <name val="Arial Cyr"/>
      <family val="2"/>
      <charset val="204"/>
    </font>
    <font>
      <sz val="10"/>
      <name val="Helv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4" fillId="0" borderId="2" xfId="0" applyFont="1" applyFill="1" applyBorder="1" applyAlignment="1">
      <alignment horizontal="center" vertical="top" wrapText="1"/>
    </xf>
    <xf numFmtId="17" fontId="4" fillId="0" borderId="7" xfId="0" applyNumberFormat="1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5" fillId="2" borderId="6" xfId="0" applyFont="1" applyFill="1" applyBorder="1" applyAlignment="1">
      <alignment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/>
    <xf numFmtId="0" fontId="5" fillId="2" borderId="3" xfId="0" applyFont="1" applyFill="1" applyBorder="1" applyAlignment="1">
      <alignment vertical="center"/>
    </xf>
    <xf numFmtId="164" fontId="5" fillId="2" borderId="3" xfId="0" applyNumberFormat="1" applyFont="1" applyFill="1" applyBorder="1" applyAlignment="1">
      <alignment vertical="center" wrapText="1"/>
    </xf>
    <xf numFmtId="0" fontId="5" fillId="2" borderId="3" xfId="0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vertical="center"/>
    </xf>
    <xf numFmtId="164" fontId="0" fillId="0" borderId="0" xfId="0" applyNumberFormat="1"/>
    <xf numFmtId="1" fontId="6" fillId="2" borderId="3" xfId="0" applyNumberFormat="1" applyFont="1" applyFill="1" applyBorder="1" applyAlignment="1">
      <alignment vertical="center" wrapText="1"/>
    </xf>
    <xf numFmtId="0" fontId="5" fillId="2" borderId="6" xfId="0" applyFont="1" applyFill="1" applyBorder="1"/>
    <xf numFmtId="164" fontId="5" fillId="2" borderId="3" xfId="0" applyNumberFormat="1" applyFont="1" applyFill="1" applyBorder="1" applyAlignment="1">
      <alignment vertical="center"/>
    </xf>
    <xf numFmtId="0" fontId="2" fillId="2" borderId="0" xfId="0" applyFont="1" applyFill="1"/>
    <xf numFmtId="17" fontId="2" fillId="2" borderId="0" xfId="0" applyNumberFormat="1" applyFont="1" applyFill="1"/>
    <xf numFmtId="0" fontId="0" fillId="0" borderId="0" xfId="0" applyFont="1"/>
    <xf numFmtId="0" fontId="4" fillId="0" borderId="3" xfId="0" applyFont="1" applyFill="1" applyBorder="1" applyAlignment="1">
      <alignment horizontal="center" vertical="top" wrapText="1"/>
    </xf>
    <xf numFmtId="0" fontId="0" fillId="2" borderId="0" xfId="0" applyFill="1"/>
    <xf numFmtId="164" fontId="0" fillId="2" borderId="0" xfId="0" applyNumberFormat="1" applyFill="1"/>
    <xf numFmtId="0" fontId="4" fillId="0" borderId="3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/>
    </xf>
    <xf numFmtId="0" fontId="5" fillId="2" borderId="3" xfId="0" applyFont="1" applyFill="1" applyBorder="1" applyAlignment="1"/>
    <xf numFmtId="0" fontId="5" fillId="2" borderId="6" xfId="0" applyFont="1" applyFill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workbookViewId="0">
      <selection activeCell="C30" sqref="C30"/>
    </sheetView>
  </sheetViews>
  <sheetFormatPr defaultRowHeight="15"/>
  <cols>
    <col min="1" max="1" width="28.5703125" customWidth="1"/>
  </cols>
  <sheetData>
    <row r="1" spans="1:14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4">
      <c r="A2" s="40" t="s">
        <v>1</v>
      </c>
      <c r="B2" s="40" t="s">
        <v>2</v>
      </c>
      <c r="C2" s="40" t="s">
        <v>3</v>
      </c>
      <c r="D2" s="42" t="s">
        <v>4</v>
      </c>
      <c r="E2" s="42" t="s">
        <v>5</v>
      </c>
      <c r="F2" s="42" t="s">
        <v>6</v>
      </c>
      <c r="G2" s="3" t="s">
        <v>7</v>
      </c>
      <c r="H2" s="31" t="s">
        <v>8</v>
      </c>
      <c r="I2" s="32"/>
      <c r="J2" s="33" t="s">
        <v>9</v>
      </c>
      <c r="K2" s="34"/>
      <c r="L2" s="35" t="s">
        <v>10</v>
      </c>
      <c r="M2" s="37" t="s">
        <v>11</v>
      </c>
      <c r="N2" s="39"/>
    </row>
    <row r="3" spans="1:14" ht="38.25">
      <c r="A3" s="41"/>
      <c r="B3" s="41"/>
      <c r="C3" s="41"/>
      <c r="D3" s="43"/>
      <c r="E3" s="43"/>
      <c r="F3" s="43"/>
      <c r="G3" s="4" t="s">
        <v>12</v>
      </c>
      <c r="H3" s="5" t="s">
        <v>13</v>
      </c>
      <c r="I3" s="5" t="s">
        <v>14</v>
      </c>
      <c r="J3" s="5" t="s">
        <v>13</v>
      </c>
      <c r="K3" s="5" t="s">
        <v>15</v>
      </c>
      <c r="L3" s="36"/>
      <c r="M3" s="38"/>
      <c r="N3" s="39"/>
    </row>
    <row r="4" spans="1:14" ht="27" customHeight="1">
      <c r="A4" s="6" t="s">
        <v>16</v>
      </c>
      <c r="B4" s="7" t="s">
        <v>17</v>
      </c>
      <c r="C4" s="8">
        <v>19126</v>
      </c>
      <c r="D4" s="8">
        <v>1588</v>
      </c>
      <c r="E4" s="8">
        <v>1588</v>
      </c>
      <c r="F4" s="9">
        <v>1588.6</v>
      </c>
      <c r="G4" s="9">
        <v>1588.6</v>
      </c>
      <c r="H4" s="10">
        <f>F4/D4*100</f>
        <v>100.03778337531486</v>
      </c>
      <c r="I4" s="10">
        <f>G4/E4*100</f>
        <v>100.03778337531486</v>
      </c>
      <c r="J4" s="9">
        <v>1613.5</v>
      </c>
      <c r="K4" s="9">
        <v>1613.5</v>
      </c>
      <c r="L4" s="10">
        <f>F4/J4*100</f>
        <v>98.45677099473194</v>
      </c>
      <c r="M4" s="10">
        <f>G4/K4*100</f>
        <v>98.45677099473194</v>
      </c>
    </row>
    <row r="5" spans="1:14" ht="27" customHeight="1">
      <c r="A5" s="11" t="s">
        <v>18</v>
      </c>
      <c r="B5" s="12" t="s">
        <v>17</v>
      </c>
      <c r="C5" s="13"/>
      <c r="D5" s="13"/>
      <c r="E5" s="13"/>
      <c r="F5" s="9">
        <v>0.1</v>
      </c>
      <c r="G5" s="9">
        <v>0.1</v>
      </c>
      <c r="H5" s="10"/>
      <c r="I5" s="10"/>
      <c r="J5" s="9">
        <v>41.3</v>
      </c>
      <c r="K5" s="9">
        <v>41.3</v>
      </c>
      <c r="L5" s="10">
        <f t="shared" ref="L5:M11" si="0">F5/J5*100</f>
        <v>0.24213075060532688</v>
      </c>
      <c r="M5" s="10">
        <f t="shared" si="0"/>
        <v>0.24213075060532688</v>
      </c>
    </row>
    <row r="6" spans="1:14" ht="30.75" customHeight="1">
      <c r="A6" s="6" t="s">
        <v>19</v>
      </c>
      <c r="B6" s="7" t="s">
        <v>17</v>
      </c>
      <c r="C6" s="8">
        <v>93250</v>
      </c>
      <c r="D6" s="8">
        <v>7857</v>
      </c>
      <c r="E6" s="8">
        <v>7857</v>
      </c>
      <c r="F6" s="9">
        <v>7857.1</v>
      </c>
      <c r="G6" s="9">
        <v>7857.1</v>
      </c>
      <c r="H6" s="10">
        <f t="shared" ref="H6:I11" si="1">F6/D6*100</f>
        <v>100.00127275041363</v>
      </c>
      <c r="I6" s="10">
        <f t="shared" si="1"/>
        <v>100.00127275041363</v>
      </c>
      <c r="J6" s="9">
        <v>4546</v>
      </c>
      <c r="K6" s="9">
        <v>4546</v>
      </c>
      <c r="L6" s="10">
        <f t="shared" si="0"/>
        <v>172.83545974483064</v>
      </c>
      <c r="M6" s="10">
        <f>G6/K6*100</f>
        <v>172.83545974483064</v>
      </c>
    </row>
    <row r="7" spans="1:14" ht="25.5" customHeight="1">
      <c r="A7" s="6" t="s">
        <v>20</v>
      </c>
      <c r="B7" s="7" t="s">
        <v>17</v>
      </c>
      <c r="C7" s="8"/>
      <c r="D7" s="8"/>
      <c r="E7" s="8"/>
      <c r="F7" s="9"/>
      <c r="G7" s="9"/>
      <c r="H7" s="10"/>
      <c r="I7" s="10"/>
      <c r="J7" s="9">
        <v>18.899999999999999</v>
      </c>
      <c r="K7" s="9">
        <v>18.899999999999999</v>
      </c>
      <c r="L7" s="10">
        <f t="shared" si="0"/>
        <v>0</v>
      </c>
      <c r="M7" s="10">
        <f>G7/K7*100</f>
        <v>0</v>
      </c>
    </row>
    <row r="8" spans="1:14" ht="42" customHeight="1">
      <c r="A8" s="6" t="s">
        <v>21</v>
      </c>
      <c r="B8" s="7" t="s">
        <v>22</v>
      </c>
      <c r="C8" s="8">
        <v>34038732</v>
      </c>
      <c r="D8" s="8">
        <v>2043366</v>
      </c>
      <c r="E8" s="8">
        <v>2043366</v>
      </c>
      <c r="F8" s="14">
        <v>1526504.5</v>
      </c>
      <c r="G8" s="9">
        <v>1526504.5</v>
      </c>
      <c r="H8" s="10">
        <f>F8/D8*100</f>
        <v>74.705388070468032</v>
      </c>
      <c r="I8" s="10">
        <f t="shared" si="1"/>
        <v>74.705388070468032</v>
      </c>
      <c r="J8" s="15">
        <v>1401056.4</v>
      </c>
      <c r="K8" s="15">
        <v>1401056.4</v>
      </c>
      <c r="L8" s="10">
        <f t="shared" si="0"/>
        <v>108.95382227296489</v>
      </c>
      <c r="M8" s="10">
        <f>G8/K8*100</f>
        <v>108.95382227296489</v>
      </c>
    </row>
    <row r="9" spans="1:14" ht="36.75" customHeight="1">
      <c r="A9" s="6" t="s">
        <v>23</v>
      </c>
      <c r="B9" s="7" t="s">
        <v>24</v>
      </c>
      <c r="C9" s="8">
        <v>3026986</v>
      </c>
      <c r="D9" s="8">
        <v>209063</v>
      </c>
      <c r="E9" s="8">
        <v>209063</v>
      </c>
      <c r="F9" s="9">
        <v>209131</v>
      </c>
      <c r="G9" s="9">
        <v>209131</v>
      </c>
      <c r="H9" s="10">
        <f t="shared" si="1"/>
        <v>100.03252608065512</v>
      </c>
      <c r="I9" s="10">
        <f t="shared" si="1"/>
        <v>100.03252608065512</v>
      </c>
      <c r="J9" s="9">
        <v>214752</v>
      </c>
      <c r="K9" s="9">
        <v>214752</v>
      </c>
      <c r="L9" s="10">
        <f>F9/J9*100</f>
        <v>97.382562211294882</v>
      </c>
      <c r="M9" s="10">
        <f>G9/K9*100</f>
        <v>97.382562211294882</v>
      </c>
    </row>
    <row r="10" spans="1:14" ht="26.25" customHeight="1">
      <c r="A10" s="11" t="s">
        <v>25</v>
      </c>
      <c r="B10" s="12" t="s">
        <v>26</v>
      </c>
      <c r="C10" s="13">
        <v>18990</v>
      </c>
      <c r="D10" s="13">
        <v>1486</v>
      </c>
      <c r="E10" s="13">
        <v>1486</v>
      </c>
      <c r="F10" s="9">
        <v>1714.4</v>
      </c>
      <c r="G10" s="9">
        <v>1714.4</v>
      </c>
      <c r="H10" s="10">
        <f t="shared" si="1"/>
        <v>115.37012113055182</v>
      </c>
      <c r="I10" s="10">
        <f t="shared" si="1"/>
        <v>115.37012113055182</v>
      </c>
      <c r="J10" s="9">
        <v>2297.9</v>
      </c>
      <c r="K10" s="9">
        <v>2297.9</v>
      </c>
      <c r="L10" s="10">
        <f>F10/J10*100</f>
        <v>74.607250097915482</v>
      </c>
      <c r="M10" s="10">
        <f t="shared" si="0"/>
        <v>74.607250097915482</v>
      </c>
    </row>
    <row r="11" spans="1:14" ht="38.25">
      <c r="A11" s="11" t="s">
        <v>27</v>
      </c>
      <c r="B11" s="7" t="s">
        <v>24</v>
      </c>
      <c r="C11" s="9">
        <v>213060.7</v>
      </c>
      <c r="D11" s="9">
        <v>18327.900000000001</v>
      </c>
      <c r="E11" s="9">
        <v>18327.900000000001</v>
      </c>
      <c r="F11" s="9">
        <v>18567.400000000001</v>
      </c>
      <c r="G11" s="9">
        <v>18567.400000000001</v>
      </c>
      <c r="H11" s="10">
        <f>F11/D11*100</f>
        <v>101.30675090981509</v>
      </c>
      <c r="I11" s="10">
        <f t="shared" si="1"/>
        <v>101.30675090981509</v>
      </c>
      <c r="J11" s="9">
        <v>14158.1</v>
      </c>
      <c r="K11" s="9">
        <v>14158.1</v>
      </c>
      <c r="L11" s="10">
        <f t="shared" si="0"/>
        <v>131.143303126832</v>
      </c>
      <c r="M11" s="10">
        <f t="shared" si="0"/>
        <v>131.143303126832</v>
      </c>
    </row>
    <row r="12" spans="1:14">
      <c r="A12" s="16" t="s">
        <v>29</v>
      </c>
      <c r="B12" s="19" t="s">
        <v>30</v>
      </c>
      <c r="C12" s="20"/>
      <c r="D12" s="17"/>
      <c r="E12" s="17"/>
      <c r="F12" s="16"/>
      <c r="G12" s="20">
        <f>G13+G17</f>
        <v>16433.900000000001</v>
      </c>
      <c r="H12" s="18"/>
      <c r="I12" s="18"/>
      <c r="J12" s="16"/>
      <c r="K12" s="20">
        <f>K13+K17</f>
        <v>17210.199999999997</v>
      </c>
      <c r="L12" s="18"/>
      <c r="M12" s="18">
        <f>G12/K12*100</f>
        <v>95.489302855283526</v>
      </c>
      <c r="N12" s="21"/>
    </row>
    <row r="13" spans="1:14" ht="22.5" customHeight="1">
      <c r="A13" s="11" t="s">
        <v>31</v>
      </c>
      <c r="B13" s="19" t="s">
        <v>30</v>
      </c>
      <c r="C13" s="22"/>
      <c r="D13" s="17"/>
      <c r="E13" s="17"/>
      <c r="F13" s="16"/>
      <c r="G13" s="22">
        <f>(G14-G15)*0.6+G15+G16*0.3</f>
        <v>15209</v>
      </c>
      <c r="H13" s="18"/>
      <c r="I13" s="18"/>
      <c r="J13" s="16"/>
      <c r="K13" s="22">
        <f>(K14-K15)*0.6+K15+K16*0.3</f>
        <v>15064.3</v>
      </c>
      <c r="L13" s="18"/>
      <c r="M13" s="18">
        <f>G13/K13*100</f>
        <v>100.96054911280312</v>
      </c>
      <c r="N13" s="21"/>
    </row>
    <row r="14" spans="1:14">
      <c r="A14" s="11" t="s">
        <v>32</v>
      </c>
      <c r="B14" s="19" t="s">
        <v>28</v>
      </c>
      <c r="C14" s="17"/>
      <c r="D14" s="17"/>
      <c r="E14" s="17"/>
      <c r="F14" s="16"/>
      <c r="G14" s="17">
        <v>7189</v>
      </c>
      <c r="H14" s="18"/>
      <c r="I14" s="18"/>
      <c r="J14" s="16"/>
      <c r="K14" s="17">
        <v>7698</v>
      </c>
      <c r="L14" s="18"/>
      <c r="M14" s="18">
        <f t="shared" ref="M14:M20" si="2">G14/K14*100</f>
        <v>93.387892959210177</v>
      </c>
      <c r="N14" s="21"/>
    </row>
    <row r="15" spans="1:14">
      <c r="A15" s="11" t="s">
        <v>33</v>
      </c>
      <c r="B15" s="19" t="s">
        <v>28</v>
      </c>
      <c r="C15" s="17"/>
      <c r="D15" s="17"/>
      <c r="E15" s="17"/>
      <c r="F15" s="16"/>
      <c r="G15" s="17">
        <v>3140</v>
      </c>
      <c r="H15" s="18"/>
      <c r="I15" s="18"/>
      <c r="J15" s="16"/>
      <c r="K15" s="17">
        <v>3304</v>
      </c>
      <c r="L15" s="18"/>
      <c r="M15" s="18">
        <f t="shared" si="2"/>
        <v>95.036319612590802</v>
      </c>
      <c r="N15" s="21"/>
    </row>
    <row r="16" spans="1:14">
      <c r="A16" s="11" t="s">
        <v>34</v>
      </c>
      <c r="B16" s="19" t="s">
        <v>28</v>
      </c>
      <c r="C16" s="17"/>
      <c r="D16" s="17"/>
      <c r="E16" s="17"/>
      <c r="F16" s="16"/>
      <c r="G16" s="17">
        <v>32132</v>
      </c>
      <c r="H16" s="18"/>
      <c r="I16" s="18"/>
      <c r="J16" s="16"/>
      <c r="K16" s="17">
        <v>30413</v>
      </c>
      <c r="L16" s="18"/>
      <c r="M16" s="18">
        <f t="shared" si="2"/>
        <v>105.65218820898959</v>
      </c>
      <c r="N16" s="21"/>
    </row>
    <row r="17" spans="1:14" ht="22.5" customHeight="1">
      <c r="A17" s="11" t="s">
        <v>35</v>
      </c>
      <c r="B17" s="19" t="s">
        <v>30</v>
      </c>
      <c r="C17" s="22"/>
      <c r="D17" s="17"/>
      <c r="E17" s="17"/>
      <c r="F17" s="16"/>
      <c r="G17" s="22">
        <f>(G18-G19)*0.6+G19+G20*0.3</f>
        <v>1224.9000000000001</v>
      </c>
      <c r="H17" s="18"/>
      <c r="I17" s="18"/>
      <c r="J17" s="16"/>
      <c r="K17" s="22">
        <f>(K18-K19)*0.6+K19+K20*0.3</f>
        <v>2145.8999999999996</v>
      </c>
      <c r="L17" s="18"/>
      <c r="M17" s="18">
        <f>G17/K17*100</f>
        <v>57.080945058017626</v>
      </c>
      <c r="N17" s="21"/>
    </row>
    <row r="18" spans="1:14">
      <c r="A18" s="11" t="s">
        <v>32</v>
      </c>
      <c r="B18" s="19" t="s">
        <v>28</v>
      </c>
      <c r="C18" s="17"/>
      <c r="D18" s="17"/>
      <c r="E18" s="17"/>
      <c r="F18" s="16"/>
      <c r="G18" s="17">
        <v>1026</v>
      </c>
      <c r="H18" s="18"/>
      <c r="I18" s="18"/>
      <c r="J18" s="16"/>
      <c r="K18" s="17">
        <v>2002</v>
      </c>
      <c r="L18" s="18"/>
      <c r="M18" s="18">
        <f t="shared" si="2"/>
        <v>51.248751248751248</v>
      </c>
      <c r="N18" s="21"/>
    </row>
    <row r="19" spans="1:14">
      <c r="A19" s="11" t="s">
        <v>33</v>
      </c>
      <c r="B19" s="19" t="s">
        <v>28</v>
      </c>
      <c r="C19" s="17"/>
      <c r="D19" s="17"/>
      <c r="E19" s="17"/>
      <c r="F19" s="16"/>
      <c r="G19" s="17">
        <v>234</v>
      </c>
      <c r="H19" s="18"/>
      <c r="I19" s="18"/>
      <c r="J19" s="16"/>
      <c r="K19" s="17">
        <v>636</v>
      </c>
      <c r="L19" s="18"/>
      <c r="M19" s="18">
        <f t="shared" si="2"/>
        <v>36.79245283018868</v>
      </c>
      <c r="N19" s="21"/>
    </row>
    <row r="20" spans="1:14">
      <c r="A20" s="11" t="s">
        <v>34</v>
      </c>
      <c r="B20" s="19" t="s">
        <v>28</v>
      </c>
      <c r="C20" s="17"/>
      <c r="D20" s="17"/>
      <c r="E20" s="17"/>
      <c r="F20" s="16"/>
      <c r="G20" s="17">
        <v>1719</v>
      </c>
      <c r="H20" s="18"/>
      <c r="I20" s="18"/>
      <c r="J20" s="23"/>
      <c r="K20" s="17">
        <v>2301</v>
      </c>
      <c r="L20" s="18"/>
      <c r="M20" s="18">
        <f t="shared" si="2"/>
        <v>74.706649282920466</v>
      </c>
      <c r="N20" s="21"/>
    </row>
    <row r="21" spans="1:14">
      <c r="A21" s="2"/>
      <c r="B21" s="2"/>
      <c r="C21" s="25"/>
      <c r="D21" s="25"/>
      <c r="E21" s="26"/>
      <c r="F21" s="25"/>
      <c r="G21" s="25"/>
      <c r="H21" s="25"/>
      <c r="I21" s="25"/>
      <c r="J21" s="25"/>
      <c r="K21" s="25"/>
      <c r="L21" s="25"/>
      <c r="M21" s="25"/>
    </row>
    <row r="22" spans="1:14">
      <c r="A22" s="2"/>
      <c r="B22" s="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4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4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4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</sheetData>
  <mergeCells count="11">
    <mergeCell ref="F2:F3"/>
    <mergeCell ref="A2:A3"/>
    <mergeCell ref="B2:B3"/>
    <mergeCell ref="C2:C3"/>
    <mergeCell ref="D2:D3"/>
    <mergeCell ref="E2:E3"/>
    <mergeCell ref="H2:I2"/>
    <mergeCell ref="J2:K2"/>
    <mergeCell ref="L2:L3"/>
    <mergeCell ref="M2:M3"/>
    <mergeCell ref="N2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6"/>
  <sheetViews>
    <sheetView tabSelected="1" workbookViewId="0">
      <selection activeCell="N31" sqref="N31"/>
    </sheetView>
  </sheetViews>
  <sheetFormatPr defaultRowHeight="15"/>
  <cols>
    <col min="1" max="1" width="39.7109375" customWidth="1"/>
  </cols>
  <sheetData>
    <row r="1" spans="1:14">
      <c r="A1" s="1" t="s">
        <v>36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4">
      <c r="A2" s="40" t="s">
        <v>1</v>
      </c>
      <c r="B2" s="40" t="s">
        <v>2</v>
      </c>
      <c r="C2" s="40" t="s">
        <v>3</v>
      </c>
      <c r="D2" s="42" t="s">
        <v>37</v>
      </c>
      <c r="E2" s="42" t="s">
        <v>5</v>
      </c>
      <c r="F2" s="42" t="s">
        <v>38</v>
      </c>
      <c r="G2" s="28" t="s">
        <v>7</v>
      </c>
      <c r="H2" s="31" t="s">
        <v>8</v>
      </c>
      <c r="I2" s="32"/>
      <c r="J2" s="33" t="s">
        <v>9</v>
      </c>
      <c r="K2" s="34"/>
      <c r="L2" s="35" t="s">
        <v>39</v>
      </c>
      <c r="M2" s="37" t="s">
        <v>40</v>
      </c>
      <c r="N2" s="39"/>
    </row>
    <row r="3" spans="1:14" ht="38.25">
      <c r="A3" s="41"/>
      <c r="B3" s="41"/>
      <c r="C3" s="41"/>
      <c r="D3" s="43"/>
      <c r="E3" s="43"/>
      <c r="F3" s="43"/>
      <c r="G3" s="4" t="s">
        <v>41</v>
      </c>
      <c r="H3" s="5" t="s">
        <v>42</v>
      </c>
      <c r="I3" s="5" t="s">
        <v>43</v>
      </c>
      <c r="J3" s="5" t="s">
        <v>42</v>
      </c>
      <c r="K3" s="5" t="s">
        <v>44</v>
      </c>
      <c r="L3" s="36"/>
      <c r="M3" s="38"/>
      <c r="N3" s="39"/>
    </row>
    <row r="4" spans="1:14" ht="24.75" customHeight="1">
      <c r="A4" s="6" t="s">
        <v>16</v>
      </c>
      <c r="B4" s="7" t="s">
        <v>17</v>
      </c>
      <c r="C4" s="44">
        <v>19126</v>
      </c>
      <c r="D4" s="44">
        <v>1282</v>
      </c>
      <c r="E4" s="44">
        <v>2870</v>
      </c>
      <c r="F4" s="17">
        <v>1453.2</v>
      </c>
      <c r="G4" s="17">
        <v>3041.8</v>
      </c>
      <c r="H4" s="18">
        <f>F4/D4*100</f>
        <v>113.35413416536662</v>
      </c>
      <c r="I4" s="18">
        <f>G4/E4*100</f>
        <v>105.98606271777004</v>
      </c>
      <c r="J4" s="17">
        <v>1333.2</v>
      </c>
      <c r="K4" s="17">
        <v>2946.7</v>
      </c>
      <c r="L4" s="18">
        <f>F4/J4*100</f>
        <v>109.000900090009</v>
      </c>
      <c r="M4" s="18">
        <f>G4/K4*100</f>
        <v>103.2273390572505</v>
      </c>
      <c r="N4" s="29"/>
    </row>
    <row r="5" spans="1:14" ht="22.5" customHeight="1">
      <c r="A5" s="11" t="s">
        <v>18</v>
      </c>
      <c r="B5" s="12" t="s">
        <v>17</v>
      </c>
      <c r="C5" s="45"/>
      <c r="D5" s="45"/>
      <c r="E5" s="45"/>
      <c r="F5" s="17"/>
      <c r="G5" s="17">
        <v>0.1</v>
      </c>
      <c r="H5" s="18"/>
      <c r="I5" s="18"/>
      <c r="J5" s="17">
        <v>47.5</v>
      </c>
      <c r="K5" s="17">
        <v>88.8</v>
      </c>
      <c r="L5" s="18">
        <f t="shared" ref="L5:M11" si="0">F5/J5*100</f>
        <v>0</v>
      </c>
      <c r="M5" s="18">
        <f t="shared" si="0"/>
        <v>0.11261261261261261</v>
      </c>
      <c r="N5" s="29"/>
    </row>
    <row r="6" spans="1:14" ht="26.25" customHeight="1">
      <c r="A6" s="6" t="s">
        <v>19</v>
      </c>
      <c r="B6" s="7" t="s">
        <v>17</v>
      </c>
      <c r="C6" s="44">
        <v>93250</v>
      </c>
      <c r="D6" s="44">
        <v>5892</v>
      </c>
      <c r="E6" s="44">
        <v>13749</v>
      </c>
      <c r="F6" s="17">
        <v>5968.2</v>
      </c>
      <c r="G6" s="17">
        <v>13825.3</v>
      </c>
      <c r="H6" s="18">
        <f t="shared" ref="H6:I11" si="1">F6/D6*100</f>
        <v>101.29327902240325</v>
      </c>
      <c r="I6" s="18">
        <f t="shared" si="1"/>
        <v>100.55494945086916</v>
      </c>
      <c r="J6" s="17">
        <v>6025.2</v>
      </c>
      <c r="K6" s="17">
        <v>10571.2</v>
      </c>
      <c r="L6" s="18">
        <f t="shared" si="0"/>
        <v>99.053973312089227</v>
      </c>
      <c r="M6" s="18">
        <f>G6/K6*100</f>
        <v>130.78269259875887</v>
      </c>
      <c r="N6" s="29"/>
    </row>
    <row r="7" spans="1:14" ht="24.75" customHeight="1">
      <c r="A7" s="6" t="s">
        <v>20</v>
      </c>
      <c r="B7" s="7" t="s">
        <v>17</v>
      </c>
      <c r="C7" s="44"/>
      <c r="D7" s="44"/>
      <c r="E7" s="44"/>
      <c r="F7" s="17"/>
      <c r="G7" s="17"/>
      <c r="H7" s="18"/>
      <c r="I7" s="18"/>
      <c r="J7" s="17">
        <v>21.7</v>
      </c>
      <c r="K7" s="17">
        <v>40.6</v>
      </c>
      <c r="L7" s="18">
        <f t="shared" si="0"/>
        <v>0</v>
      </c>
      <c r="M7" s="18">
        <f>G7/K7*100</f>
        <v>0</v>
      </c>
      <c r="N7" s="29"/>
    </row>
    <row r="8" spans="1:14" ht="31.5" customHeight="1">
      <c r="A8" s="6" t="s">
        <v>21</v>
      </c>
      <c r="B8" s="7" t="s">
        <v>22</v>
      </c>
      <c r="C8" s="44">
        <v>33534123</v>
      </c>
      <c r="D8" s="44">
        <v>2050421</v>
      </c>
      <c r="E8" s="44">
        <v>3589178</v>
      </c>
      <c r="F8" s="46">
        <v>1547186</v>
      </c>
      <c r="G8" s="17">
        <v>3073646</v>
      </c>
      <c r="H8" s="18">
        <f>F8/D8*100</f>
        <v>75.456991515400986</v>
      </c>
      <c r="I8" s="18">
        <f t="shared" si="1"/>
        <v>85.636488354715198</v>
      </c>
      <c r="J8" s="24">
        <v>1615931</v>
      </c>
      <c r="K8" s="24">
        <v>3024355</v>
      </c>
      <c r="L8" s="18">
        <f t="shared" si="0"/>
        <v>95.745796076688919</v>
      </c>
      <c r="M8" s="18">
        <f>G8/K8*100</f>
        <v>101.62980205696752</v>
      </c>
      <c r="N8" s="29"/>
    </row>
    <row r="9" spans="1:14" ht="27" customHeight="1">
      <c r="A9" s="6" t="s">
        <v>23</v>
      </c>
      <c r="B9" s="7" t="s">
        <v>24</v>
      </c>
      <c r="C9" s="44">
        <v>3026986</v>
      </c>
      <c r="D9" s="44">
        <v>214733</v>
      </c>
      <c r="E9" s="44">
        <v>423796</v>
      </c>
      <c r="F9" s="17">
        <v>214825</v>
      </c>
      <c r="G9" s="17">
        <v>423956</v>
      </c>
      <c r="H9" s="18">
        <f t="shared" si="1"/>
        <v>100.04284390382475</v>
      </c>
      <c r="I9" s="18">
        <f t="shared" si="1"/>
        <v>100.03775401372359</v>
      </c>
      <c r="J9" s="17">
        <v>220150</v>
      </c>
      <c r="K9" s="17">
        <v>434844</v>
      </c>
      <c r="L9" s="18">
        <f>F9/J9*100</f>
        <v>97.581194640018168</v>
      </c>
      <c r="M9" s="18">
        <f>G9/K9*100</f>
        <v>97.496113548766914</v>
      </c>
      <c r="N9" s="29"/>
    </row>
    <row r="10" spans="1:14">
      <c r="A10" s="11" t="s">
        <v>25</v>
      </c>
      <c r="B10" s="12" t="s">
        <v>26</v>
      </c>
      <c r="C10" s="45">
        <v>18990</v>
      </c>
      <c r="D10" s="45">
        <v>1418</v>
      </c>
      <c r="E10" s="45">
        <v>2904</v>
      </c>
      <c r="F10" s="17">
        <v>1598</v>
      </c>
      <c r="G10" s="17">
        <v>3312.4</v>
      </c>
      <c r="H10" s="18">
        <f t="shared" si="1"/>
        <v>112.69393511988717</v>
      </c>
      <c r="I10" s="18">
        <f t="shared" si="1"/>
        <v>114.06336088154269</v>
      </c>
      <c r="J10" s="17">
        <v>2070.1</v>
      </c>
      <c r="K10" s="17">
        <v>4368</v>
      </c>
      <c r="L10" s="18">
        <f>F10/J10*100</f>
        <v>77.194338437756642</v>
      </c>
      <c r="M10" s="18">
        <f t="shared" si="0"/>
        <v>75.833333333333329</v>
      </c>
      <c r="N10" s="29"/>
    </row>
    <row r="11" spans="1:14" ht="24.75" customHeight="1">
      <c r="A11" s="11" t="s">
        <v>27</v>
      </c>
      <c r="B11" s="7" t="s">
        <v>24</v>
      </c>
      <c r="C11" s="17">
        <v>213060.7</v>
      </c>
      <c r="D11" s="17">
        <v>12383.7</v>
      </c>
      <c r="E11" s="17">
        <v>30711.599999999999</v>
      </c>
      <c r="F11" s="17">
        <v>11969.3</v>
      </c>
      <c r="G11" s="17">
        <v>30536.7</v>
      </c>
      <c r="H11" s="18">
        <f>F11/D11*100</f>
        <v>96.65366570572607</v>
      </c>
      <c r="I11" s="18">
        <f t="shared" si="1"/>
        <v>99.430508342124796</v>
      </c>
      <c r="J11" s="17">
        <v>13784</v>
      </c>
      <c r="K11" s="17">
        <v>27942.1</v>
      </c>
      <c r="L11" s="18">
        <f t="shared" si="0"/>
        <v>86.834735925710959</v>
      </c>
      <c r="M11" s="18">
        <f t="shared" si="0"/>
        <v>109.2856299276003</v>
      </c>
      <c r="N11" s="29"/>
    </row>
    <row r="12" spans="1:14">
      <c r="A12" s="16" t="s">
        <v>29</v>
      </c>
      <c r="B12" s="19" t="s">
        <v>30</v>
      </c>
      <c r="C12" s="20"/>
      <c r="D12" s="17"/>
      <c r="E12" s="17"/>
      <c r="F12" s="47"/>
      <c r="G12" s="20">
        <f>G13+G17</f>
        <v>17198</v>
      </c>
      <c r="H12" s="18"/>
      <c r="I12" s="18"/>
      <c r="J12" s="47"/>
      <c r="K12" s="20">
        <f>K13+K17</f>
        <v>17507.8</v>
      </c>
      <c r="L12" s="18"/>
      <c r="M12" s="18">
        <f>G12/K12*100</f>
        <v>98.230502975816506</v>
      </c>
      <c r="N12" s="30"/>
    </row>
    <row r="13" spans="1:14" ht="22.5" customHeight="1">
      <c r="A13" s="11" t="s">
        <v>31</v>
      </c>
      <c r="B13" s="19" t="s">
        <v>30</v>
      </c>
      <c r="C13" s="22"/>
      <c r="D13" s="17"/>
      <c r="E13" s="17"/>
      <c r="F13" s="47"/>
      <c r="G13" s="22">
        <f>(G14-G15)*0.6+G15+G16*0.3</f>
        <v>15973.099999999999</v>
      </c>
      <c r="H13" s="18"/>
      <c r="I13" s="18"/>
      <c r="J13" s="47"/>
      <c r="K13" s="22">
        <f>(K14-K15)*0.6+K15+K16*0.3</f>
        <v>15361.9</v>
      </c>
      <c r="L13" s="18"/>
      <c r="M13" s="18">
        <f>G13/K13*100</f>
        <v>103.97867451291832</v>
      </c>
      <c r="N13" s="30"/>
    </row>
    <row r="14" spans="1:14">
      <c r="A14" s="11" t="s">
        <v>32</v>
      </c>
      <c r="B14" s="19" t="s">
        <v>28</v>
      </c>
      <c r="C14" s="17"/>
      <c r="D14" s="17"/>
      <c r="E14" s="17"/>
      <c r="F14" s="47"/>
      <c r="G14" s="17">
        <v>7234</v>
      </c>
      <c r="H14" s="18"/>
      <c r="I14" s="18"/>
      <c r="J14" s="47"/>
      <c r="K14" s="17">
        <v>7683</v>
      </c>
      <c r="L14" s="18"/>
      <c r="M14" s="18">
        <f t="shared" ref="M14:M20" si="2">G14/K14*100</f>
        <v>94.155928673695172</v>
      </c>
      <c r="N14" s="30"/>
    </row>
    <row r="15" spans="1:14">
      <c r="A15" s="11" t="s">
        <v>33</v>
      </c>
      <c r="B15" s="19" t="s">
        <v>28</v>
      </c>
      <c r="C15" s="17"/>
      <c r="D15" s="17"/>
      <c r="E15" s="17"/>
      <c r="F15" s="47"/>
      <c r="G15" s="17">
        <v>3140</v>
      </c>
      <c r="H15" s="18"/>
      <c r="I15" s="18"/>
      <c r="J15" s="47"/>
      <c r="K15" s="17">
        <v>3304</v>
      </c>
      <c r="L15" s="18"/>
      <c r="M15" s="18">
        <f t="shared" si="2"/>
        <v>95.036319612590802</v>
      </c>
      <c r="N15" s="30"/>
    </row>
    <row r="16" spans="1:14">
      <c r="A16" s="11" t="s">
        <v>34</v>
      </c>
      <c r="B16" s="19" t="s">
        <v>28</v>
      </c>
      <c r="C16" s="17"/>
      <c r="D16" s="17"/>
      <c r="E16" s="17"/>
      <c r="F16" s="47"/>
      <c r="G16" s="17">
        <v>34589</v>
      </c>
      <c r="H16" s="18"/>
      <c r="I16" s="18"/>
      <c r="J16" s="47"/>
      <c r="K16" s="17">
        <v>31435</v>
      </c>
      <c r="L16" s="18"/>
      <c r="M16" s="18">
        <f t="shared" si="2"/>
        <v>110.03340225862893</v>
      </c>
      <c r="N16" s="30"/>
    </row>
    <row r="17" spans="1:14" ht="22.5" customHeight="1">
      <c r="A17" s="11" t="s">
        <v>35</v>
      </c>
      <c r="B17" s="19" t="s">
        <v>30</v>
      </c>
      <c r="C17" s="22"/>
      <c r="D17" s="17"/>
      <c r="E17" s="17"/>
      <c r="F17" s="47"/>
      <c r="G17" s="22">
        <f>(G18-G19)*0.6+G19+G20*0.3</f>
        <v>1224.9000000000001</v>
      </c>
      <c r="H17" s="18"/>
      <c r="I17" s="18"/>
      <c r="J17" s="47"/>
      <c r="K17" s="22">
        <f>(K18-K19)*0.6+K19+K20*0.3</f>
        <v>2145.8999999999996</v>
      </c>
      <c r="L17" s="18"/>
      <c r="M17" s="18">
        <f>G17/K17*100</f>
        <v>57.080945058017626</v>
      </c>
      <c r="N17" s="30"/>
    </row>
    <row r="18" spans="1:14">
      <c r="A18" s="11" t="s">
        <v>32</v>
      </c>
      <c r="B18" s="19" t="s">
        <v>28</v>
      </c>
      <c r="C18" s="17"/>
      <c r="D18" s="17"/>
      <c r="E18" s="17"/>
      <c r="F18" s="47"/>
      <c r="G18" s="17">
        <v>1026</v>
      </c>
      <c r="H18" s="18"/>
      <c r="I18" s="18"/>
      <c r="J18" s="47"/>
      <c r="K18" s="17">
        <v>2002</v>
      </c>
      <c r="L18" s="18"/>
      <c r="M18" s="18">
        <f t="shared" si="2"/>
        <v>51.248751248751248</v>
      </c>
      <c r="N18" s="30"/>
    </row>
    <row r="19" spans="1:14">
      <c r="A19" s="11" t="s">
        <v>33</v>
      </c>
      <c r="B19" s="19" t="s">
        <v>28</v>
      </c>
      <c r="C19" s="17"/>
      <c r="D19" s="17"/>
      <c r="E19" s="17"/>
      <c r="F19" s="47"/>
      <c r="G19" s="17">
        <v>234</v>
      </c>
      <c r="H19" s="18"/>
      <c r="I19" s="18"/>
      <c r="J19" s="47"/>
      <c r="K19" s="17">
        <v>636</v>
      </c>
      <c r="L19" s="18"/>
      <c r="M19" s="18">
        <f t="shared" si="2"/>
        <v>36.79245283018868</v>
      </c>
      <c r="N19" s="30"/>
    </row>
    <row r="20" spans="1:14">
      <c r="A20" s="11" t="s">
        <v>34</v>
      </c>
      <c r="B20" s="19" t="s">
        <v>28</v>
      </c>
      <c r="C20" s="17"/>
      <c r="D20" s="17"/>
      <c r="E20" s="17"/>
      <c r="F20" s="47"/>
      <c r="G20" s="17">
        <v>1719</v>
      </c>
      <c r="H20" s="18"/>
      <c r="I20" s="18"/>
      <c r="J20" s="48"/>
      <c r="K20" s="17">
        <v>2301</v>
      </c>
      <c r="L20" s="18"/>
      <c r="M20" s="18">
        <f t="shared" si="2"/>
        <v>74.706649282920466</v>
      </c>
      <c r="N20" s="30"/>
    </row>
    <row r="21" spans="1:14">
      <c r="A21" s="2"/>
      <c r="B21" s="2"/>
      <c r="C21" s="25"/>
      <c r="D21" s="25"/>
      <c r="E21" s="26"/>
      <c r="F21" s="25"/>
      <c r="G21" s="25"/>
      <c r="H21" s="25"/>
      <c r="I21" s="25"/>
      <c r="J21" s="25"/>
      <c r="K21" s="25"/>
      <c r="L21" s="25"/>
      <c r="M21" s="25"/>
    </row>
    <row r="22" spans="1:14">
      <c r="A22" s="2"/>
      <c r="B22" s="2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4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4">
      <c r="A24" s="27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</row>
    <row r="25" spans="1:14">
      <c r="A25" s="27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</row>
    <row r="26" spans="1:14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</row>
  </sheetData>
  <mergeCells count="11">
    <mergeCell ref="F2:F3"/>
    <mergeCell ref="A2:A3"/>
    <mergeCell ref="B2:B3"/>
    <mergeCell ref="C2:C3"/>
    <mergeCell ref="D2:D3"/>
    <mergeCell ref="E2:E3"/>
    <mergeCell ref="H2:I2"/>
    <mergeCell ref="J2:K2"/>
    <mergeCell ref="L2:L3"/>
    <mergeCell ref="M2:M3"/>
    <mergeCell ref="N2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</vt:lpstr>
      <vt:lpstr>февраль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Uzer</dc:creator>
  <cp:lastModifiedBy>Uzer</cp:lastModifiedBy>
  <dcterms:created xsi:type="dcterms:W3CDTF">2015-04-02T14:05:07Z</dcterms:created>
  <dcterms:modified xsi:type="dcterms:W3CDTF">2015-04-02T14:11:20Z</dcterms:modified>
</cp:coreProperties>
</file>