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\ИОШИНА И.А\СЕЛО\РЕШЕНИЯ О БЮДЖЕТЕ И ВНЕСЕНИЕ ИЗМЕНЕНИЙ\2023\Б.МАРЕСЕВО\15.11.2022\"/>
    </mc:Choice>
  </mc:AlternateContent>
  <xr:revisionPtr revIDLastSave="0" documentId="13_ncr:1_{A3E1C792-1D5C-4D65-8F9A-9772F99568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Б.Маресево" sheetId="4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3" i="4" l="1"/>
  <c r="Q23" i="4"/>
  <c r="R23" i="4"/>
  <c r="S23" i="4"/>
  <c r="T23" i="4"/>
  <c r="O23" i="4"/>
  <c r="B11" i="4"/>
  <c r="B12" i="4" s="1"/>
  <c r="Z15" i="4" l="1"/>
  <c r="Z18" i="4" s="1"/>
  <c r="Y15" i="4"/>
  <c r="Y18" i="4" s="1"/>
  <c r="X15" i="4"/>
  <c r="X18" i="4" s="1"/>
  <c r="W15" i="4"/>
  <c r="W18" i="4" s="1"/>
  <c r="V15" i="4"/>
  <c r="V18" i="4" s="1"/>
  <c r="U15" i="4"/>
  <c r="U18" i="4" s="1"/>
</calcChain>
</file>

<file path=xl/sharedStrings.xml><?xml version="1.0" encoding="utf-8"?>
<sst xmlns="http://schemas.openxmlformats.org/spreadsheetml/2006/main" count="152" uniqueCount="73">
  <si>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</si>
  <si>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</si>
  <si>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</si>
  <si>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</si>
  <si>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</si>
  <si>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</si>
  <si>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</si>
  <si>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</si>
  <si>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</si>
  <si>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</si>
  <si>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</si>
  <si>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</si>
  <si>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</si>
  <si>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</si>
  <si>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</si>
  <si>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</si>
  <si>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02</t>
  </si>
  <si>
    <t>0000</t>
  </si>
  <si>
    <t>01</t>
  </si>
  <si>
    <t>1</t>
  </si>
  <si>
    <t>2</t>
  </si>
  <si>
    <t>03</t>
  </si>
  <si>
    <t>010</t>
  </si>
  <si>
    <t>030</t>
  </si>
  <si>
    <t>07</t>
  </si>
  <si>
    <t>05</t>
  </si>
  <si>
    <t>35</t>
  </si>
  <si>
    <t>Администратор</t>
  </si>
  <si>
    <t>014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</si>
  <si>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</si>
  <si>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</si>
  <si>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</si>
  <si>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</si>
  <si>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</si>
  <si>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06</t>
  </si>
  <si>
    <t>15</t>
  </si>
  <si>
    <t>001</t>
  </si>
  <si>
    <t>118</t>
  </si>
  <si>
    <t>тыс. рублей</t>
  </si>
  <si>
    <t>29</t>
  </si>
  <si>
    <t>999</t>
  </si>
  <si>
    <t>Единый сельскохозяйственный налог</t>
  </si>
  <si>
    <t>10</t>
  </si>
  <si>
    <t>Прочие субсидии бюджетам сельских поселений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</si>
  <si>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</si>
  <si>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</si>
  <si>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</si>
  <si>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</si>
  <si>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</si>
  <si>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Большемаресевского сельского поселения Чамзинского муниципального района Республики Мордовия</t>
  </si>
  <si>
    <t>Прочие безвозмездные поступления в бюджеты сельских поселений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</si>
  <si>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</si>
  <si>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</si>
  <si>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Земельный налог с организаций, обладающих земельным участком, расположенным в границах сельских поселений</t>
  </si>
  <si>
    <t>043</t>
  </si>
  <si>
    <t>Земельный налог с физических лиц, обладающих земельным участком, расположенным в границах сельских поселений</t>
  </si>
  <si>
    <t>Прочие доходы от компенсации затрат бюджетов сельских поселений</t>
  </si>
  <si>
    <t>Наименование главного администратора доходов бюджета Большемаресевского сельского поселения Чамзинского муниципального района Республики Мордовия</t>
  </si>
  <si>
    <t>код главного администратора доходов бюджета поселения</t>
  </si>
  <si>
    <t>150</t>
  </si>
  <si>
    <t>49</t>
  </si>
  <si>
    <t>Прочие межбюджетные трансферты, передаваемые бюджетам сельских поселений</t>
  </si>
  <si>
    <t>002</t>
  </si>
  <si>
    <t>Дотации бюджетам сельских поселений на поддержку мер по обеспечению сбалансированности бюджетов</t>
  </si>
  <si>
    <t>Дотации бюджетам сельских поселений на выравнивание бюджетной обеспеченности из бюджета субъекта Российской Федерации</t>
  </si>
  <si>
    <t>Реестр источников доходов бюджета Большемаресевского сельского поселения Чамзинского муниципального района Республики Мордовия на 2022-2025 годы</t>
  </si>
  <si>
    <t>Прогноз доходов бюджета на 2022 г. (текущий финансовый год)</t>
  </si>
  <si>
    <t>Кассовые поступления в текущем финансовом году (по состоянию на "01" октября 2022 г.)</t>
  </si>
  <si>
    <t>Оценка исполнения 2022 г. (текущий финансовый год)</t>
  </si>
  <si>
    <t>на 2023 г. (очередной финансовый год)</t>
  </si>
  <si>
    <t>на 2024 г. (первый год планового периода)</t>
  </si>
  <si>
    <t>на 2025 г. (второй год планового периода)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</si>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</sst>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_ ;[Red]\-#,##0.0\ "/>
    <numFmt numFmtId="165" formatCode="0.0"/>
  </numFmts>
  <fonts count="9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5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</cellStyleXfs>
  <cellXfs count="33">
    <xf numFmtId="0" fontId="0" fillId="0" borderId="0" xfId="0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/>
    <xf numFmtId="49" fontId="5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165" fontId="7" fillId="2" borderId="1" xfId="0" applyNumberFormat="1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 wrapText="1"/>
    </xf>
    <xf numFmtId="164" fontId="0" fillId="2" borderId="0" xfId="0" applyNumberFormat="1" applyFill="1"/>
    <xf numFmtId="0" fontId="7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 wrapText="1"/>
    </xf>
    <xf numFmtId="49" fontId="5" fillId="2" borderId="3" xfId="0" applyNumberFormat="1" applyFont="1" applyFill="1" applyBorder="1" applyAlignment="1">
      <alignment horizontal="center" vertical="top"/>
    </xf>
    <xf numFmtId="164" fontId="5" fillId="2" borderId="3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 shrinkToFit="1"/>
    </xf>
    <xf numFmtId="164" fontId="0" fillId="0" borderId="0" xfId="0" applyNumberFormat="1"/>
    <xf numFmtId="0" fontId="8" fillId="2" borderId="1" xfId="4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</cellXfs>
  <cellStyles count="5">
    <cellStyle name="xl35" xfId="1" xr:uid="{00000000-0005-0000-0000-000000000000}"/>
    <cellStyle name="xl52" xfId="2" xr:uid="{00000000-0005-0000-0000-000001000000}"/>
    <cellStyle name="xl75" xfId="3" xr:uid="{00000000-0005-0000-0000-000002000000}"/>
    <cellStyle name="Обычный" xfId="0" builtinId="0"/>
    <cellStyle name="Стиль 1" xfId="4" xr:uid="{00000000-0005-0000-0000-000004000000}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23"/>
  <sheetViews>
    <sheetView tabSelected="1" topLeftCell="G10" zoomScale="90" zoomScaleNormal="90" workbookViewId="0">
      <selection activeCell="O17" sqref="O17"/>
    </sheetView>
  </sheetViews>
  <sheetFormatPr defaultRowHeight="15" x14ac:dyDescent="0.25"/>
  <cols>
    <col min="2" max="2" width="6.7109375" customWidth="1"/>
    <col min="3" max="4" width="0" hidden="1" customWidth="1"/>
    <col min="5" max="5" width="9.7109375" customWidth="1"/>
    <col min="6" max="6" width="6.7109375" customWidth="1"/>
    <col min="7" max="7" width="7.7109375" customWidth="1"/>
    <col min="8" max="9" width="7.140625" customWidth="1"/>
    <col min="10" max="10" width="6" customWidth="1"/>
    <col min="11" max="11" width="8" customWidth="1"/>
    <col min="12" max="12" width="8.28515625" customWidth="1"/>
    <col min="13" max="13" width="60.42578125" customWidth="1"/>
    <col min="14" max="14" width="46.85546875" customWidth="1"/>
    <col min="15" max="15" width="14.7109375" customWidth="1"/>
    <col min="16" max="16" width="14.140625" customWidth="1"/>
    <col min="17" max="17" width="12.85546875" customWidth="1"/>
    <col min="18" max="18" width="12.7109375" customWidth="1"/>
    <col min="19" max="19" width="14.140625" customWidth="1"/>
    <col min="20" max="20" width="16.5703125" customWidth="1"/>
  </cols>
  <sheetData>
    <row r="1" spans="1:26" x14ac:dyDescent="0.25">
      <c r="A1" s="3"/>
      <c r="B1" s="4"/>
      <c r="C1" s="4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"/>
      <c r="S1" s="3"/>
      <c r="T1" s="3"/>
    </row>
    <row r="2" spans="1:26" x14ac:dyDescent="0.25">
      <c r="A2" s="3"/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 t="s">
        <v>65</v>
      </c>
      <c r="N2" s="3"/>
      <c r="O2" s="3"/>
      <c r="P2" s="3"/>
      <c r="Q2" s="3"/>
      <c r="R2" s="1"/>
      <c r="S2" s="3"/>
      <c r="T2" s="3"/>
    </row>
    <row r="3" spans="1:26" x14ac:dyDescent="0.25">
      <c r="A3" s="3"/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1"/>
      <c r="S3" s="3"/>
      <c r="T3" s="3"/>
    </row>
    <row r="4" spans="1:26" x14ac:dyDescent="0.25">
      <c r="A4" s="3"/>
      <c r="B4" s="4"/>
      <c r="C4" s="4" t="s">
        <v>0</v>
      </c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38</v>
      </c>
    </row>
    <row r="5" spans="1:26" ht="15" customHeight="1" x14ac:dyDescent="0.25">
      <c r="A5" s="5"/>
      <c r="B5" s="24" t="s">
        <v>1</v>
      </c>
      <c r="C5" s="24" t="s">
        <v>2</v>
      </c>
      <c r="D5" s="24" t="s">
        <v>3</v>
      </c>
      <c r="E5" s="26" t="s">
        <v>4</v>
      </c>
      <c r="F5" s="27"/>
      <c r="G5" s="27"/>
      <c r="H5" s="27"/>
      <c r="I5" s="27"/>
      <c r="J5" s="27"/>
      <c r="K5" s="27"/>
      <c r="L5" s="28"/>
      <c r="M5" s="24" t="s">
        <v>14</v>
      </c>
      <c r="N5" s="24" t="s">
        <v>57</v>
      </c>
      <c r="O5" s="24" t="s">
        <v>66</v>
      </c>
      <c r="P5" s="24" t="s">
        <v>67</v>
      </c>
      <c r="Q5" s="24" t="s">
        <v>68</v>
      </c>
      <c r="R5" s="29" t="s">
        <v>15</v>
      </c>
      <c r="S5" s="32"/>
      <c r="T5" s="30"/>
    </row>
    <row r="6" spans="1:26" ht="15" customHeight="1" x14ac:dyDescent="0.25">
      <c r="A6" s="24" t="s">
        <v>27</v>
      </c>
      <c r="B6" s="31"/>
      <c r="C6" s="31"/>
      <c r="D6" s="31"/>
      <c r="E6" s="24" t="s">
        <v>58</v>
      </c>
      <c r="F6" s="26" t="s">
        <v>5</v>
      </c>
      <c r="G6" s="27"/>
      <c r="H6" s="27"/>
      <c r="I6" s="27"/>
      <c r="J6" s="28"/>
      <c r="K6" s="29" t="s">
        <v>13</v>
      </c>
      <c r="L6" s="30"/>
      <c r="M6" s="31"/>
      <c r="N6" s="31"/>
      <c r="O6" s="31"/>
      <c r="P6" s="31"/>
      <c r="Q6" s="31"/>
      <c r="R6" s="24" t="s">
        <v>69</v>
      </c>
      <c r="S6" s="24" t="s">
        <v>70</v>
      </c>
      <c r="T6" s="24" t="s">
        <v>71</v>
      </c>
    </row>
    <row r="7" spans="1:26" ht="105" x14ac:dyDescent="0.25">
      <c r="A7" s="25"/>
      <c r="B7" s="25"/>
      <c r="C7" s="25"/>
      <c r="D7" s="25"/>
      <c r="E7" s="25"/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7" t="s">
        <v>12</v>
      </c>
      <c r="M7" s="25"/>
      <c r="N7" s="25"/>
      <c r="O7" s="25"/>
      <c r="P7" s="25"/>
      <c r="Q7" s="25"/>
      <c r="R7" s="25"/>
      <c r="S7" s="25"/>
      <c r="T7" s="25"/>
    </row>
    <row r="8" spans="1:26" s="10" customFormat="1" ht="51" x14ac:dyDescent="0.25">
      <c r="A8" s="8">
        <v>182</v>
      </c>
      <c r="B8" s="8">
        <v>1</v>
      </c>
      <c r="C8" s="8"/>
      <c r="D8" s="9"/>
      <c r="E8" s="8" t="s">
        <v>30</v>
      </c>
      <c r="F8" s="8" t="s">
        <v>19</v>
      </c>
      <c r="G8" s="8" t="s">
        <v>18</v>
      </c>
      <c r="H8" s="11" t="s">
        <v>16</v>
      </c>
      <c r="I8" s="11" t="s">
        <v>22</v>
      </c>
      <c r="J8" s="11" t="s">
        <v>18</v>
      </c>
      <c r="K8" s="11" t="s">
        <v>17</v>
      </c>
      <c r="L8" s="8" t="s">
        <v>31</v>
      </c>
      <c r="M8" s="9" t="s">
        <v>33</v>
      </c>
      <c r="N8" s="9" t="s">
        <v>32</v>
      </c>
      <c r="O8" s="2">
        <v>31.3</v>
      </c>
      <c r="P8" s="2">
        <v>26.090869999999999</v>
      </c>
      <c r="Q8" s="2">
        <v>31.3</v>
      </c>
      <c r="R8" s="2">
        <v>22.9</v>
      </c>
      <c r="S8" s="2">
        <v>23.3</v>
      </c>
      <c r="T8" s="2">
        <v>23.7</v>
      </c>
    </row>
    <row r="9" spans="1:26" s="10" customFormat="1" ht="25.5" x14ac:dyDescent="0.25">
      <c r="A9" s="8">
        <v>182</v>
      </c>
      <c r="B9" s="8">
        <v>2</v>
      </c>
      <c r="C9" s="8"/>
      <c r="D9" s="9"/>
      <c r="E9" s="8">
        <v>182</v>
      </c>
      <c r="F9" s="8">
        <v>1</v>
      </c>
      <c r="G9" s="11" t="s">
        <v>25</v>
      </c>
      <c r="H9" s="11" t="s">
        <v>21</v>
      </c>
      <c r="I9" s="11" t="s">
        <v>22</v>
      </c>
      <c r="J9" s="11" t="s">
        <v>18</v>
      </c>
      <c r="K9" s="11" t="s">
        <v>17</v>
      </c>
      <c r="L9" s="8">
        <v>110</v>
      </c>
      <c r="M9" s="23" t="s">
        <v>41</v>
      </c>
      <c r="N9" s="9" t="s">
        <v>32</v>
      </c>
      <c r="O9" s="2">
        <v>22.8</v>
      </c>
      <c r="P9" s="2">
        <v>0.21601000000000001</v>
      </c>
      <c r="Q9" s="2">
        <v>0.21601000000000001</v>
      </c>
      <c r="R9" s="2">
        <v>0.3</v>
      </c>
      <c r="S9" s="2">
        <v>0.9</v>
      </c>
      <c r="T9" s="2">
        <v>0.9</v>
      </c>
    </row>
    <row r="10" spans="1:26" s="10" customFormat="1" ht="38.25" x14ac:dyDescent="0.25">
      <c r="A10" s="8">
        <v>182</v>
      </c>
      <c r="B10" s="8">
        <v>3</v>
      </c>
      <c r="C10" s="8"/>
      <c r="D10" s="9"/>
      <c r="E10" s="8" t="s">
        <v>30</v>
      </c>
      <c r="F10" s="8" t="s">
        <v>19</v>
      </c>
      <c r="G10" s="8" t="s">
        <v>34</v>
      </c>
      <c r="H10" s="11" t="s">
        <v>18</v>
      </c>
      <c r="I10" s="11" t="s">
        <v>23</v>
      </c>
      <c r="J10" s="11" t="s">
        <v>18</v>
      </c>
      <c r="K10" s="11" t="s">
        <v>17</v>
      </c>
      <c r="L10" s="8" t="s">
        <v>31</v>
      </c>
      <c r="M10" s="14" t="s">
        <v>51</v>
      </c>
      <c r="N10" s="9" t="s">
        <v>32</v>
      </c>
      <c r="O10" s="2">
        <v>112.9</v>
      </c>
      <c r="P10" s="2">
        <v>18.182839999999999</v>
      </c>
      <c r="Q10" s="2">
        <v>112.9</v>
      </c>
      <c r="R10" s="2">
        <v>134</v>
      </c>
      <c r="S10" s="2">
        <v>140</v>
      </c>
      <c r="T10" s="2">
        <v>140</v>
      </c>
    </row>
    <row r="11" spans="1:26" s="10" customFormat="1" ht="25.5" x14ac:dyDescent="0.25">
      <c r="A11" s="8">
        <v>182</v>
      </c>
      <c r="B11" s="8">
        <f t="shared" ref="B11:B12" si="0">B10+1</f>
        <v>4</v>
      </c>
      <c r="C11" s="8"/>
      <c r="D11" s="9"/>
      <c r="E11" s="8" t="s">
        <v>30</v>
      </c>
      <c r="F11" s="8" t="s">
        <v>19</v>
      </c>
      <c r="G11" s="8" t="s">
        <v>34</v>
      </c>
      <c r="H11" s="11" t="s">
        <v>34</v>
      </c>
      <c r="I11" s="11" t="s">
        <v>52</v>
      </c>
      <c r="J11" s="11" t="s">
        <v>42</v>
      </c>
      <c r="K11" s="11" t="s">
        <v>17</v>
      </c>
      <c r="L11" s="8" t="s">
        <v>31</v>
      </c>
      <c r="M11" s="9" t="s">
        <v>53</v>
      </c>
      <c r="N11" s="9" t="s">
        <v>32</v>
      </c>
      <c r="O11" s="2">
        <v>606</v>
      </c>
      <c r="P11" s="2">
        <v>572.49977000000001</v>
      </c>
      <c r="Q11" s="2">
        <v>606</v>
      </c>
      <c r="R11" s="2">
        <v>630</v>
      </c>
      <c r="S11" s="2">
        <v>638</v>
      </c>
      <c r="T11" s="2">
        <v>638</v>
      </c>
    </row>
    <row r="12" spans="1:26" s="10" customFormat="1" ht="25.5" x14ac:dyDescent="0.25">
      <c r="A12" s="17">
        <v>182</v>
      </c>
      <c r="B12" s="17">
        <f t="shared" si="0"/>
        <v>5</v>
      </c>
      <c r="C12" s="17"/>
      <c r="D12" s="18"/>
      <c r="E12" s="17" t="s">
        <v>30</v>
      </c>
      <c r="F12" s="17" t="s">
        <v>19</v>
      </c>
      <c r="G12" s="17" t="s">
        <v>34</v>
      </c>
      <c r="H12" s="19" t="s">
        <v>34</v>
      </c>
      <c r="I12" s="19" t="s">
        <v>54</v>
      </c>
      <c r="J12" s="19" t="s">
        <v>42</v>
      </c>
      <c r="K12" s="19" t="s">
        <v>17</v>
      </c>
      <c r="L12" s="17" t="s">
        <v>31</v>
      </c>
      <c r="M12" s="18" t="s">
        <v>55</v>
      </c>
      <c r="N12" s="18" t="s">
        <v>32</v>
      </c>
      <c r="O12" s="20">
        <v>401</v>
      </c>
      <c r="P12" s="20">
        <v>26.748529999999999</v>
      </c>
      <c r="Q12" s="20">
        <v>401</v>
      </c>
      <c r="R12" s="20">
        <v>443.7</v>
      </c>
      <c r="S12" s="20">
        <v>450.8</v>
      </c>
      <c r="T12" s="20">
        <v>450.8</v>
      </c>
    </row>
    <row r="13" spans="1:26" s="10" customFormat="1" ht="38.25" x14ac:dyDescent="0.25">
      <c r="A13" s="12">
        <v>913</v>
      </c>
      <c r="B13" s="12">
        <v>6</v>
      </c>
      <c r="C13" s="16"/>
      <c r="D13" s="16"/>
      <c r="E13" s="12">
        <v>913</v>
      </c>
      <c r="F13" s="12">
        <v>1</v>
      </c>
      <c r="G13" s="12">
        <v>13</v>
      </c>
      <c r="H13" s="19" t="s">
        <v>16</v>
      </c>
      <c r="I13" s="12">
        <v>995</v>
      </c>
      <c r="J13" s="12">
        <v>10</v>
      </c>
      <c r="K13" s="19" t="s">
        <v>17</v>
      </c>
      <c r="L13" s="12">
        <v>130</v>
      </c>
      <c r="M13" s="12" t="s">
        <v>56</v>
      </c>
      <c r="N13" s="21" t="s">
        <v>49</v>
      </c>
      <c r="O13" s="12">
        <v>31.6</v>
      </c>
      <c r="P13" s="13">
        <v>31.695260000000001</v>
      </c>
      <c r="Q13" s="12">
        <v>31.7</v>
      </c>
      <c r="R13" s="13">
        <v>0</v>
      </c>
      <c r="S13" s="13">
        <v>0</v>
      </c>
      <c r="T13" s="13">
        <v>0</v>
      </c>
    </row>
    <row r="14" spans="1:26" s="10" customFormat="1" ht="38.25" x14ac:dyDescent="0.25">
      <c r="A14" s="12">
        <v>913</v>
      </c>
      <c r="B14" s="12">
        <v>7</v>
      </c>
      <c r="C14" s="16"/>
      <c r="D14" s="16"/>
      <c r="E14" s="12">
        <v>913</v>
      </c>
      <c r="F14" s="12">
        <v>1</v>
      </c>
      <c r="G14" s="12">
        <v>14</v>
      </c>
      <c r="H14" s="19" t="s">
        <v>34</v>
      </c>
      <c r="I14" s="12">
        <v>25</v>
      </c>
      <c r="J14" s="12">
        <v>10</v>
      </c>
      <c r="K14" s="19" t="s">
        <v>17</v>
      </c>
      <c r="L14" s="12">
        <v>430</v>
      </c>
      <c r="M14" s="21" t="s">
        <v>72</v>
      </c>
      <c r="N14" s="21" t="s">
        <v>49</v>
      </c>
      <c r="O14" s="12">
        <v>365.9</v>
      </c>
      <c r="P14" s="13">
        <v>365.94344999999998</v>
      </c>
      <c r="Q14" s="12">
        <v>365.9</v>
      </c>
      <c r="R14" s="13">
        <v>0</v>
      </c>
      <c r="S14" s="13">
        <v>0</v>
      </c>
      <c r="T14" s="13">
        <v>0</v>
      </c>
    </row>
    <row r="15" spans="1:26" s="10" customFormat="1" ht="38.25" x14ac:dyDescent="0.25">
      <c r="A15" s="8">
        <v>913</v>
      </c>
      <c r="B15" s="8">
        <v>8</v>
      </c>
      <c r="C15" s="8"/>
      <c r="D15" s="9"/>
      <c r="E15" s="8">
        <v>913</v>
      </c>
      <c r="F15" s="11">
        <v>2</v>
      </c>
      <c r="G15" s="11" t="s">
        <v>16</v>
      </c>
      <c r="H15" s="11" t="s">
        <v>35</v>
      </c>
      <c r="I15" s="11" t="s">
        <v>36</v>
      </c>
      <c r="J15" s="11" t="s">
        <v>42</v>
      </c>
      <c r="K15" s="11" t="s">
        <v>17</v>
      </c>
      <c r="L15" s="11" t="s">
        <v>59</v>
      </c>
      <c r="M15" s="23" t="s">
        <v>64</v>
      </c>
      <c r="N15" s="9" t="s">
        <v>49</v>
      </c>
      <c r="O15" s="2"/>
      <c r="P15" s="2"/>
      <c r="Q15" s="2"/>
      <c r="R15" s="2"/>
      <c r="S15" s="2"/>
      <c r="T15" s="2"/>
      <c r="U15" s="15">
        <f>O15+O17+O18+O19+O20+O22</f>
        <v>1392.2</v>
      </c>
      <c r="V15" s="15">
        <f t="shared" ref="V15:Z15" si="1">P15+P17+P18+P19+P20+P22</f>
        <v>681.8</v>
      </c>
      <c r="W15" s="15">
        <f t="shared" si="1"/>
        <v>854.39999999999986</v>
      </c>
      <c r="X15" s="15">
        <f t="shared" si="1"/>
        <v>1323.4</v>
      </c>
      <c r="Y15" s="15">
        <f t="shared" si="1"/>
        <v>942</v>
      </c>
      <c r="Z15" s="15">
        <f t="shared" si="1"/>
        <v>965.09999999999991</v>
      </c>
    </row>
    <row r="16" spans="1:26" s="10" customFormat="1" ht="38.25" x14ac:dyDescent="0.25">
      <c r="A16" s="8">
        <v>913</v>
      </c>
      <c r="B16" s="8">
        <v>9</v>
      </c>
      <c r="C16" s="8"/>
      <c r="D16" s="9"/>
      <c r="E16" s="8">
        <v>913</v>
      </c>
      <c r="F16" s="11">
        <v>2</v>
      </c>
      <c r="G16" s="11" t="s">
        <v>16</v>
      </c>
      <c r="H16" s="11" t="s">
        <v>35</v>
      </c>
      <c r="I16" s="11" t="s">
        <v>62</v>
      </c>
      <c r="J16" s="11" t="s">
        <v>42</v>
      </c>
      <c r="K16" s="11" t="s">
        <v>17</v>
      </c>
      <c r="L16" s="11" t="s">
        <v>59</v>
      </c>
      <c r="M16" s="23" t="s">
        <v>63</v>
      </c>
      <c r="N16" s="9" t="s">
        <v>49</v>
      </c>
      <c r="O16" s="2">
        <v>367.4</v>
      </c>
      <c r="P16" s="2">
        <v>275.39999999999998</v>
      </c>
      <c r="Q16" s="2">
        <v>376.4</v>
      </c>
      <c r="R16" s="2"/>
      <c r="S16" s="2"/>
      <c r="T16" s="2"/>
      <c r="U16" s="15"/>
      <c r="V16" s="15"/>
      <c r="W16" s="15"/>
      <c r="X16" s="15"/>
      <c r="Y16" s="15"/>
      <c r="Z16" s="15"/>
    </row>
    <row r="17" spans="1:26" s="10" customFormat="1" ht="38.25" x14ac:dyDescent="0.25">
      <c r="A17" s="8">
        <v>913</v>
      </c>
      <c r="B17" s="8">
        <v>10</v>
      </c>
      <c r="C17" s="8"/>
      <c r="D17" s="9"/>
      <c r="E17" s="8">
        <v>913</v>
      </c>
      <c r="F17" s="11" t="s">
        <v>20</v>
      </c>
      <c r="G17" s="11" t="s">
        <v>16</v>
      </c>
      <c r="H17" s="11" t="s">
        <v>39</v>
      </c>
      <c r="I17" s="11" t="s">
        <v>40</v>
      </c>
      <c r="J17" s="11" t="s">
        <v>42</v>
      </c>
      <c r="K17" s="11" t="s">
        <v>17</v>
      </c>
      <c r="L17" s="11" t="s">
        <v>59</v>
      </c>
      <c r="M17" s="9" t="s">
        <v>43</v>
      </c>
      <c r="N17" s="9" t="s">
        <v>49</v>
      </c>
      <c r="O17" s="2">
        <v>243.5</v>
      </c>
      <c r="P17" s="2">
        <v>182.7</v>
      </c>
      <c r="Q17" s="2">
        <v>243.5</v>
      </c>
      <c r="R17" s="2">
        <v>263.7</v>
      </c>
      <c r="S17" s="2">
        <v>254.5</v>
      </c>
      <c r="T17" s="2">
        <v>260.3</v>
      </c>
    </row>
    <row r="18" spans="1:26" s="10" customFormat="1" ht="38.25" x14ac:dyDescent="0.25">
      <c r="A18" s="8">
        <v>913</v>
      </c>
      <c r="B18" s="8">
        <v>11</v>
      </c>
      <c r="C18" s="8"/>
      <c r="D18" s="9"/>
      <c r="E18" s="8">
        <v>913</v>
      </c>
      <c r="F18" s="11" t="s">
        <v>20</v>
      </c>
      <c r="G18" s="11" t="s">
        <v>16</v>
      </c>
      <c r="H18" s="11" t="s">
        <v>29</v>
      </c>
      <c r="I18" s="11" t="s">
        <v>44</v>
      </c>
      <c r="J18" s="11" t="s">
        <v>42</v>
      </c>
      <c r="K18" s="11" t="s">
        <v>17</v>
      </c>
      <c r="L18" s="11" t="s">
        <v>59</v>
      </c>
      <c r="M18" s="9" t="s">
        <v>45</v>
      </c>
      <c r="N18" s="9" t="s">
        <v>49</v>
      </c>
      <c r="O18" s="2">
        <v>0.4</v>
      </c>
      <c r="P18" s="2">
        <v>0</v>
      </c>
      <c r="Q18" s="2">
        <v>0.4</v>
      </c>
      <c r="R18" s="2">
        <v>0.4</v>
      </c>
      <c r="S18" s="2">
        <v>0.4</v>
      </c>
      <c r="T18" s="2">
        <v>0.4</v>
      </c>
      <c r="U18" s="15">
        <f>U15-U17</f>
        <v>1392.2</v>
      </c>
      <c r="V18" s="15">
        <f t="shared" ref="V18:Z18" si="2">V15-V17</f>
        <v>681.8</v>
      </c>
      <c r="W18" s="15">
        <f t="shared" si="2"/>
        <v>854.39999999999986</v>
      </c>
      <c r="X18" s="15">
        <f t="shared" si="2"/>
        <v>1323.4</v>
      </c>
      <c r="Y18" s="15">
        <f t="shared" si="2"/>
        <v>942</v>
      </c>
      <c r="Z18" s="15">
        <f t="shared" si="2"/>
        <v>965.09999999999991</v>
      </c>
    </row>
    <row r="19" spans="1:26" s="10" customFormat="1" ht="38.25" x14ac:dyDescent="0.25">
      <c r="A19" s="8">
        <v>913</v>
      </c>
      <c r="B19" s="8">
        <v>12</v>
      </c>
      <c r="C19" s="8"/>
      <c r="D19" s="9"/>
      <c r="E19" s="8">
        <v>913</v>
      </c>
      <c r="F19" s="11" t="s">
        <v>20</v>
      </c>
      <c r="G19" s="11" t="s">
        <v>16</v>
      </c>
      <c r="H19" s="11" t="s">
        <v>26</v>
      </c>
      <c r="I19" s="11" t="s">
        <v>37</v>
      </c>
      <c r="J19" s="11" t="s">
        <v>42</v>
      </c>
      <c r="K19" s="11" t="s">
        <v>17</v>
      </c>
      <c r="L19" s="11" t="s">
        <v>59</v>
      </c>
      <c r="M19" s="9" t="s">
        <v>46</v>
      </c>
      <c r="N19" s="9" t="s">
        <v>49</v>
      </c>
      <c r="O19" s="2">
        <v>89.8</v>
      </c>
      <c r="P19" s="2">
        <v>72.8</v>
      </c>
      <c r="Q19" s="2">
        <v>89.8</v>
      </c>
      <c r="R19" s="2">
        <v>92.8</v>
      </c>
      <c r="S19" s="2">
        <v>96</v>
      </c>
      <c r="T19" s="2">
        <v>96</v>
      </c>
    </row>
    <row r="20" spans="1:26" s="10" customFormat="1" ht="51" x14ac:dyDescent="0.25">
      <c r="A20" s="8">
        <v>913</v>
      </c>
      <c r="B20" s="8">
        <v>13</v>
      </c>
      <c r="C20" s="8"/>
      <c r="D20" s="9"/>
      <c r="E20" s="8">
        <v>913</v>
      </c>
      <c r="F20" s="11" t="s">
        <v>20</v>
      </c>
      <c r="G20" s="11" t="s">
        <v>16</v>
      </c>
      <c r="H20" s="11" t="s">
        <v>47</v>
      </c>
      <c r="I20" s="11" t="s">
        <v>28</v>
      </c>
      <c r="J20" s="11" t="s">
        <v>42</v>
      </c>
      <c r="K20" s="11" t="s">
        <v>17</v>
      </c>
      <c r="L20" s="11" t="s">
        <v>59</v>
      </c>
      <c r="M20" s="9" t="s">
        <v>48</v>
      </c>
      <c r="N20" s="9" t="s">
        <v>49</v>
      </c>
      <c r="O20" s="2">
        <v>1043.7</v>
      </c>
      <c r="P20" s="2">
        <v>411.5</v>
      </c>
      <c r="Q20" s="2">
        <v>505.9</v>
      </c>
      <c r="R20" s="2">
        <v>966.5</v>
      </c>
      <c r="S20" s="2">
        <v>591.1</v>
      </c>
      <c r="T20" s="2">
        <v>608.4</v>
      </c>
    </row>
    <row r="21" spans="1:26" s="10" customFormat="1" ht="38.25" x14ac:dyDescent="0.25">
      <c r="A21" s="8">
        <v>913</v>
      </c>
      <c r="B21" s="8">
        <v>14</v>
      </c>
      <c r="C21" s="8"/>
      <c r="D21" s="9"/>
      <c r="E21" s="8">
        <v>913</v>
      </c>
      <c r="F21" s="11" t="s">
        <v>20</v>
      </c>
      <c r="G21" s="11" t="s">
        <v>16</v>
      </c>
      <c r="H21" s="11" t="s">
        <v>60</v>
      </c>
      <c r="I21" s="11" t="s">
        <v>40</v>
      </c>
      <c r="J21" s="11" t="s">
        <v>42</v>
      </c>
      <c r="K21" s="11" t="s">
        <v>17</v>
      </c>
      <c r="L21" s="11" t="s">
        <v>59</v>
      </c>
      <c r="M21" s="9" t="s">
        <v>61</v>
      </c>
      <c r="N21" s="9" t="s">
        <v>49</v>
      </c>
      <c r="O21" s="2">
        <v>276.3</v>
      </c>
      <c r="P21" s="2">
        <v>269.2</v>
      </c>
      <c r="Q21" s="2">
        <v>276.3</v>
      </c>
      <c r="R21" s="2"/>
      <c r="S21" s="2"/>
      <c r="T21" s="2"/>
    </row>
    <row r="22" spans="1:26" s="10" customFormat="1" ht="38.25" x14ac:dyDescent="0.25">
      <c r="A22" s="8">
        <v>913</v>
      </c>
      <c r="B22" s="8">
        <v>15</v>
      </c>
      <c r="C22" s="8"/>
      <c r="D22" s="9"/>
      <c r="E22" s="8">
        <v>913</v>
      </c>
      <c r="F22" s="11" t="s">
        <v>20</v>
      </c>
      <c r="G22" s="11" t="s">
        <v>24</v>
      </c>
      <c r="H22" s="11" t="s">
        <v>25</v>
      </c>
      <c r="I22" s="11" t="s">
        <v>23</v>
      </c>
      <c r="J22" s="11" t="s">
        <v>42</v>
      </c>
      <c r="K22" s="11" t="s">
        <v>17</v>
      </c>
      <c r="L22" s="11" t="s">
        <v>59</v>
      </c>
      <c r="M22" s="9" t="s">
        <v>50</v>
      </c>
      <c r="N22" s="9" t="s">
        <v>49</v>
      </c>
      <c r="O22" s="2">
        <v>14.8</v>
      </c>
      <c r="P22" s="2">
        <v>14.8</v>
      </c>
      <c r="Q22" s="2">
        <v>14.8</v>
      </c>
      <c r="R22" s="2"/>
      <c r="S22" s="2"/>
      <c r="T22" s="2"/>
    </row>
    <row r="23" spans="1:26" x14ac:dyDescent="0.25">
      <c r="O23" s="22">
        <f>O16+O17+O18+O19+O20+O21+O22</f>
        <v>2035.8999999999999</v>
      </c>
      <c r="P23" s="22">
        <f t="shared" ref="P23:T23" si="3">P16+P17+P18+P19+P20+P21+P22</f>
        <v>1226.3999999999999</v>
      </c>
      <c r="Q23" s="22">
        <f t="shared" si="3"/>
        <v>1507.1</v>
      </c>
      <c r="R23" s="22">
        <f t="shared" si="3"/>
        <v>1323.4</v>
      </c>
      <c r="S23" s="22">
        <f t="shared" si="3"/>
        <v>942</v>
      </c>
      <c r="T23" s="22">
        <f t="shared" si="3"/>
        <v>965.09999999999991</v>
      </c>
    </row>
  </sheetData>
  <mergeCells count="17">
    <mergeCell ref="T6:T7"/>
    <mergeCell ref="O5:O7"/>
    <mergeCell ref="P5:P7"/>
    <mergeCell ref="Q5:Q7"/>
    <mergeCell ref="R5:T5"/>
    <mergeCell ref="S6:S7"/>
    <mergeCell ref="A6:A7"/>
    <mergeCell ref="E6:E7"/>
    <mergeCell ref="F6:J6"/>
    <mergeCell ref="K6:L6"/>
    <mergeCell ref="R6:R7"/>
    <mergeCell ref="B5:B7"/>
    <mergeCell ref="C5:C7"/>
    <mergeCell ref="D5:D7"/>
    <mergeCell ref="E5:L5"/>
    <mergeCell ref="M5:M7"/>
    <mergeCell ref="N5:N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Б.Маресево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Volkova</cp:lastModifiedBy>
  <cp:lastPrinted>2018-10-31T12:32:11Z</cp:lastPrinted>
  <dcterms:created xsi:type="dcterms:W3CDTF">2017-09-08T12:30:36Z</dcterms:created>
  <dcterms:modified xsi:type="dcterms:W3CDTF">2022-11-16T13:49:24Z</dcterms:modified>
</cp:coreProperties>
</file>